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Gordana\OneDrive - CARNET\Racunovodstvo\Gordana\Izvještaji\Ostvarenje financijskog plana\2023\Izvršenje financijskog plana_31122023\Grad\"/>
    </mc:Choice>
  </mc:AlternateContent>
  <xr:revisionPtr revIDLastSave="0" documentId="6_{8A7A7876-CB7B-4659-BE3B-8FBE64BD52EE}" xr6:coauthVersionLast="37" xr6:coauthVersionMax="37" xr10:uidLastSave="{00000000-0000-0000-0000-000000000000}"/>
  <bookViews>
    <workbookView xWindow="0" yWindow="0" windowWidth="28800" windowHeight="12300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12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G17" i="1"/>
  <c r="H14" i="1"/>
  <c r="I14" i="1"/>
  <c r="J14" i="1"/>
  <c r="G14" i="1"/>
  <c r="H11" i="1"/>
  <c r="H17" i="1" s="1"/>
  <c r="I11" i="1"/>
  <c r="I17" i="1" s="1"/>
  <c r="J11" i="1"/>
  <c r="G11" i="1"/>
</calcChain>
</file>

<file path=xl/sharedStrings.xml><?xml version="1.0" encoding="utf-8"?>
<sst xmlns="http://schemas.openxmlformats.org/spreadsheetml/2006/main" count="424" uniqueCount="206">
  <si>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</si>
  <si>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</si>
  <si>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</si>
  <si>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</si>
  <si>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</si>
  <si>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</si>
  <si>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</si>
  <si>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</si>
  <si>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</si>
  <si>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</si>
  <si>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</si>
  <si>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</si>
  <si>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</si>
  <si>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</si>
  <si>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</si>
  <si>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</si>
  <si>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</si>
  <si>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</si>
  <si>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</si>
  <si>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</si>
  <si>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</si>
  <si>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</si>
  <si>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Prihodi od prodaje proizvoda i robe te pruženih usluga</t>
  </si>
  <si>
    <t>….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</si>
  <si>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</si>
  <si>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</si>
  <si>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</si>
  <si>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</si>
  <si>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</si>
  <si>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</si>
  <si>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</si>
  <si>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</si>
  <si>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</si>
  <si>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</si>
  <si>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</si>
  <si>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</si>
  <si>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</si>
  <si>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</si>
  <si>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</si>
  <si>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</si>
  <si>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</si>
  <si>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</si>
  <si>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</si>
  <si>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</si>
  <si>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</si>
  <si>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TEKUĆI PLAN 2023.*</t>
  </si>
  <si>
    <t>INDEKS**</t>
  </si>
  <si>
    <t>TEKUĆI PLAN 2023.**</t>
  </si>
  <si>
    <t>IZVORNI PLAN ILI REBALANS 2023.*</t>
  </si>
  <si>
    <t xml:space="preserve">IZVJEŠTAJ O IZVRŠENJU FINANCIJSKOG PLANA PRORAČUNSKOG KORISNIKA JEDINICE LOKALNE I PODRUČNE (REGIONALNE) SAMOUPRAVE ZA PRVO POLUGODIŠTE 2023. 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</si>
  <si>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</si>
  <si>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</si>
  <si>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</si>
  <si>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</si>
  <si>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</si>
  <si>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</si>
  <si>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</si>
  <si>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</si>
  <si>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</si>
  <si>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</si>
  <si>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</si>
  <si>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</si>
  <si>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</si>
  <si>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</si>
  <si>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</si>
  <si>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</si>
  <si>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</si>
  <si>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</si>
  <si>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</si>
  <si>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 xml:space="preserve">OSTVARENJE/IZVRŠENJE 
1.-12.2022. </t>
  </si>
  <si>
    <t xml:space="preserve">OSTVARENJE/IZVRŠENJE 
1.-12.2023. </t>
  </si>
  <si>
    <t>OŠ IVANA ZAJCA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</si>
  <si>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</si>
  <si>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</si>
  <si>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</si>
  <si>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Kamate na oročena sredstva i depozite po viđenju</t>
  </si>
  <si>
    <t>Prihodi od upravnih i administrativnih pristojbi, pristojbi po posebnim propisima i naknada</t>
  </si>
  <si>
    <t>Ostali nespomenuti prihodi</t>
  </si>
  <si>
    <t>Prihodi od prodaje proizvoda i robe te pruženih usluga i prihodi od donacija</t>
  </si>
  <si>
    <t>Pomoći proračunskim korisnicima iz proračuna koji im nije nadležan</t>
  </si>
  <si>
    <t>Prihodi od financijske imovine</t>
  </si>
  <si>
    <t>Prihodi po posebnim propisima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</si>
  <si>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</si>
  <si>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</si>
  <si>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</si>
  <si>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</si>
  <si>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</si>
  <si>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</si>
  <si>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</si>
  <si>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</si>
  <si>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Vlastiti izvori</t>
  </si>
  <si>
    <t>Rezultat poslovanja</t>
  </si>
  <si>
    <t>Višak/manjak prihoda</t>
  </si>
  <si>
    <t>Višak prihoda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</si>
  <si>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</si>
  <si>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</si>
  <si>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</si>
  <si>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</si>
  <si>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</si>
  <si>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</si>
  <si>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</si>
  <si>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</si>
  <si>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</si>
  <si>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</si>
  <si>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</si>
  <si>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</si>
  <si>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</si>
  <si>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</si>
  <si>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</si>
  <si>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</si>
  <si>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</si>
  <si>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</si>
  <si>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</si>
  <si>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</si>
  <si>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</si>
  <si>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</si>
  <si>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</si>
  <si>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</si>
  <si>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</si>
  <si>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</si>
  <si>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</si>
  <si>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</si>
  <si>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</si>
  <si>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</si>
  <si>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</si>
  <si>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</si>
  <si>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</si>
  <si>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</si>
  <si>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</si>
  <si>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</si>
  <si>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</si>
  <si>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naravi</t>
  </si>
  <si>
    <t>Ostali rashodi</t>
  </si>
  <si>
    <t>Tekuće donacije u naravi</t>
  </si>
  <si>
    <t>Rashodi za nabavu proizvedene dugotrajne imovine</t>
  </si>
  <si>
    <t>Postrojenja i oprema</t>
  </si>
  <si>
    <t>Uredska oprema i namještaj</t>
  </si>
  <si>
    <t>Oprema za održavanje i zaštitu</t>
  </si>
  <si>
    <t>Uređaji, strojevi i oprema za ostale namjene</t>
  </si>
  <si>
    <t>Knjige, umjetnička djela i ostale izložbene vrijednosti</t>
  </si>
  <si>
    <t>Knjige</t>
  </si>
  <si>
    <t>12 Prihodi za decentralizirane funkcije</t>
  </si>
  <si>
    <t>31 Vlastiti prihodi - proračunski korisnici</t>
  </si>
  <si>
    <t>4 Prihodi za posebne namjene</t>
  </si>
  <si>
    <t>44 Prihodi za posebne namjene - proračunski korisnici</t>
  </si>
  <si>
    <t>5 Pomoći</t>
  </si>
  <si>
    <t>57 Pomoći - proračunski korisnici</t>
  </si>
  <si>
    <t>572 Pomoći iz proračuna JLP(R)S</t>
  </si>
  <si>
    <t>6 Donacije</t>
  </si>
  <si>
    <t>62 Donacije - proračunski korisnici</t>
  </si>
  <si>
    <t>93 Višak - vlastiti prihodi</t>
  </si>
  <si>
    <t>571 Pomoći iz državnog proračuna - proračunski korisnici</t>
  </si>
  <si>
    <t>9 Prenesena sredstva iz prethodne godine</t>
  </si>
  <si>
    <t>94 Višak - prihodi za posebne namjene</t>
  </si>
  <si>
    <t>95 Višak - prihodi od pomoći</t>
  </si>
  <si>
    <t>957 Višak - pomoći - proračunski korisnici</t>
  </si>
  <si>
    <t>9571 Višak - pomoći iz državnog proračuna - proračunski korisnici</t>
  </si>
  <si>
    <t>9576 Višak - pomoći iz državnog proračuna temeljem prijenosa EU sredstava - proračunski korisnici</t>
  </si>
  <si>
    <t>96 Višak - donacije</t>
  </si>
  <si>
    <t>A113701</t>
  </si>
  <si>
    <t>K113703</t>
  </si>
  <si>
    <t>A113801</t>
  </si>
  <si>
    <t>A113804</t>
  </si>
  <si>
    <t>A113814</t>
  </si>
  <si>
    <t>A113821</t>
  </si>
  <si>
    <t>A113901</t>
  </si>
  <si>
    <t>A113913</t>
  </si>
  <si>
    <t>A113914</t>
  </si>
  <si>
    <t>A113922</t>
  </si>
  <si>
    <t>K113902</t>
  </si>
  <si>
    <t>T113910</t>
  </si>
  <si>
    <t>PROGRAM ZAKONSKOG STANDARDA - DECENTRALIZIRANE FUNKCIJE</t>
  </si>
  <si>
    <t>PROGRAMSKA DJELATNOST OSNOVNIH ŠKOLA GRADA</t>
  </si>
  <si>
    <t>OPĆI PRIHODI I PRIMICI</t>
  </si>
  <si>
    <t>ULAGANJA NA NEFINANCIJSKOJ IMOVINI OSNOVNIH ŠKOLA</t>
  </si>
  <si>
    <t>PROGRAM STANDARDA IZNAD DRŽAVNOG STANDARDA - ŠIRE JAVNE POTREBE</t>
  </si>
  <si>
    <t>PROGRAM PRODUŽENOG BORAVKA I CJELODNEVNOG ODGOJNO - OBRAZOVANOG RADA</t>
  </si>
  <si>
    <t>PROGRAM RADA S DAROVITIM UČENICIMA</t>
  </si>
  <si>
    <t>FAKULTATIVNI PREDMET "MOJA RIJEKA"</t>
  </si>
  <si>
    <t>GRAĐANSKI ODGOJ I OBRAZOVANJE</t>
  </si>
  <si>
    <t>OSTALE PROGRAMSKE AKTIVNOSTI OSNOVNIH ŠKOLA</t>
  </si>
  <si>
    <t>UDŽBENICI ZA UČENIKE OSNOVNIH ŠKOLA</t>
  </si>
  <si>
    <t>ODGOJNO - OBRAZOVNO, ADMINISTRATIVNO I TEHNIČKO OSOBLJE</t>
  </si>
  <si>
    <t>PREHRANA UČENIKA OSNOVNIH ŠKOLA</t>
  </si>
  <si>
    <t>PROIZVEDENA DUGOTRAJNA IMOVINA OSNOVNIH ŠKOLA</t>
  </si>
  <si>
    <t>ŠKOLSKI MEDNI DAN</t>
  </si>
  <si>
    <t xml:space="preserve">IZVRŠENJE 
1.-12.2023. </t>
  </si>
  <si>
    <t xml:space="preserve">IZVRŠENJE 
1.-12.2022. </t>
  </si>
  <si>
    <t>09 Obrazovanje</t>
  </si>
  <si>
    <t>091 Predškolsko i osnovno obrazovanje</t>
  </si>
  <si>
    <t xml:space="preserve">OSTVARENJE/IZVRŠENJE 
1.-6122023. </t>
  </si>
  <si>
    <t>12 Sredstva učešća za pomoći</t>
  </si>
  <si>
    <t>2 Doprinosi</t>
  </si>
  <si>
    <t>21 Doprinosi za mirovinsko osiguranje</t>
  </si>
  <si>
    <t>Prihodi za decentralizirane funkcije</t>
  </si>
  <si>
    <t>Prihodi za posebne namjene - proračunski korisnici</t>
  </si>
  <si>
    <t xml:space="preserve"> Vlastiti prihodi - proračunski korisnici</t>
  </si>
  <si>
    <t>Pomoći iz državnog proračuna - proračunski korisnici</t>
  </si>
  <si>
    <t>Višak - Vlastiti prihodi - proračunski korisnici</t>
  </si>
  <si>
    <t>Višak - Pomoći iz državnog proračuna temeljem prijenosa EU sredstava - proračunski korisnici</t>
  </si>
  <si>
    <t>Višak - Donacije - proračunski korisnici</t>
  </si>
  <si>
    <t>Donacije - proračunski korisnici</t>
  </si>
  <si>
    <t>SVEUKUPNO RASHODI I IZDACI</t>
  </si>
  <si>
    <t xml:space="preserve"> IZVRŠENJE 
1.-12.2023. </t>
  </si>
  <si>
    <t>Napomena:  Iznosi u stupcu "OSTVARENJE/IZVRŠENJE 1.-12. 2022." preračunavaju se iz kuna u eure prema fiksnom tečaju konverzije (1 EUR=7,53450 kuna) i po pravilima za preračunavanje i zaokruživanje.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</si>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</sst>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#####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38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6" fillId="2" borderId="3" xfId="0" quotePrefix="1" applyFont="1" applyFill="1" applyBorder="1" applyAlignment="1">
      <alignment horizontal="left" vertical="center"/>
    </xf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0" fontId="20" fillId="0" borderId="0" xfId="0" applyFont="1"/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21" fillId="0" borderId="3" xfId="0" applyNumberFormat="1" applyFont="1" applyBorder="1"/>
    <xf numFmtId="4" fontId="22" fillId="0" borderId="3" xfId="0" applyNumberFormat="1" applyFont="1" applyBorder="1"/>
    <xf numFmtId="0" fontId="0" fillId="0" borderId="0" xfId="0" applyFont="1"/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3" xfId="0" applyFont="1" applyBorder="1" applyAlignment="1">
      <alignment wrapText="1"/>
    </xf>
    <xf numFmtId="0" fontId="21" fillId="0" borderId="3" xfId="0" applyFont="1" applyFill="1" applyBorder="1"/>
    <xf numFmtId="0" fontId="21" fillId="0" borderId="6" xfId="0" applyFont="1" applyFill="1" applyBorder="1"/>
    <xf numFmtId="0" fontId="21" fillId="0" borderId="3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3" xfId="0" applyFont="1" applyBorder="1"/>
    <xf numFmtId="0" fontId="22" fillId="0" borderId="3" xfId="0" applyFont="1" applyFill="1" applyBorder="1"/>
    <xf numFmtId="0" fontId="0" fillId="0" borderId="0" xfId="0" applyFill="1"/>
    <xf numFmtId="164" fontId="21" fillId="0" borderId="3" xfId="0" applyNumberFormat="1" applyFont="1" applyFill="1" applyBorder="1" applyAlignment="1">
      <alignment horizontal="right"/>
    </xf>
    <xf numFmtId="9" fontId="0" fillId="0" borderId="0" xfId="1" applyFont="1"/>
    <xf numFmtId="4" fontId="21" fillId="0" borderId="3" xfId="1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NumberFormat="1" applyFont="1" applyFill="1" applyBorder="1" applyAlignment="1" applyProtection="1">
      <alignment horizontal="left" vertical="center" wrapText="1" indent="1"/>
    </xf>
    <xf numFmtId="4" fontId="3" fillId="2" borderId="3" xfId="0" applyNumberFormat="1" applyFont="1" applyFill="1" applyBorder="1" applyAlignment="1" applyProtection="1">
      <alignment horizontal="right" wrapText="1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left" vertical="center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0" xfId="0" applyFont="1"/>
    <xf numFmtId="0" fontId="11" fillId="2" borderId="1" xfId="0" applyNumberFormat="1" applyFont="1" applyFill="1" applyBorder="1" applyAlignment="1" applyProtection="1">
      <alignment horizontal="right" vertical="center" wrapText="1"/>
    </xf>
    <xf numFmtId="0" fontId="10" fillId="2" borderId="1" xfId="0" applyNumberFormat="1" applyFont="1" applyFill="1" applyBorder="1" applyAlignment="1" applyProtection="1">
      <alignment horizontal="right" vertical="center" wrapText="1"/>
    </xf>
    <xf numFmtId="0" fontId="9" fillId="2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0" fontId="11" fillId="2" borderId="8" xfId="0" applyNumberFormat="1" applyFont="1" applyFill="1" applyBorder="1" applyAlignment="1" applyProtection="1">
      <alignment horizontal="right" vertical="center" wrapText="1"/>
    </xf>
    <xf numFmtId="0" fontId="24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4" fontId="26" fillId="2" borderId="4" xfId="0" applyNumberFormat="1" applyFont="1" applyFill="1" applyBorder="1" applyAlignment="1">
      <alignment horizontal="right" vertical="center"/>
    </xf>
    <xf numFmtId="4" fontId="26" fillId="2" borderId="3" xfId="0" applyNumberFormat="1" applyFont="1" applyFill="1" applyBorder="1" applyAlignment="1">
      <alignment horizontal="right" vertical="center"/>
    </xf>
    <xf numFmtId="4" fontId="21" fillId="0" borderId="4" xfId="0" applyNumberFormat="1" applyFont="1" applyBorder="1" applyAlignment="1">
      <alignment horizontal="right" vertical="center"/>
    </xf>
    <xf numFmtId="4" fontId="21" fillId="0" borderId="3" xfId="0" applyNumberFormat="1" applyFont="1" applyBorder="1" applyAlignment="1">
      <alignment horizontal="right" vertical="center"/>
    </xf>
    <xf numFmtId="4" fontId="24" fillId="0" borderId="4" xfId="0" applyNumberFormat="1" applyFont="1" applyBorder="1" applyAlignment="1">
      <alignment horizontal="right" vertical="center"/>
    </xf>
    <xf numFmtId="4" fontId="24" fillId="0" borderId="3" xfId="0" applyNumberFormat="1" applyFont="1" applyBorder="1" applyAlignment="1">
      <alignment horizontal="right" vertical="center"/>
    </xf>
    <xf numFmtId="4" fontId="22" fillId="0" borderId="4" xfId="0" applyNumberFormat="1" applyFont="1" applyBorder="1" applyAlignment="1">
      <alignment horizontal="right" vertical="center"/>
    </xf>
    <xf numFmtId="4" fontId="22" fillId="0" borderId="3" xfId="0" applyNumberFormat="1" applyFont="1" applyBorder="1" applyAlignment="1">
      <alignment horizontal="right" vertical="center"/>
    </xf>
    <xf numFmtId="0" fontId="22" fillId="0" borderId="4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8" fillId="0" borderId="5" xfId="0" applyNumberFormat="1" applyFont="1" applyFill="1" applyBorder="1" applyAlignment="1" applyProtection="1">
      <alignment horizontal="left" wrapText="1"/>
    </xf>
    <xf numFmtId="0" fontId="11" fillId="0" borderId="1" xfId="0" quotePrefix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6"/>
  <sheetViews>
    <sheetView tabSelected="1" workbookViewId="0">
      <selection activeCell="F40" sqref="F40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1:12" ht="15.75" x14ac:dyDescent="0.25">
      <c r="A1" s="54" t="s">
        <v>71</v>
      </c>
    </row>
    <row r="2" spans="1:12" ht="36.75" customHeight="1" x14ac:dyDescent="0.25">
      <c r="B2" s="119" t="s">
        <v>49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8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5.75" customHeight="1" x14ac:dyDescent="0.25">
      <c r="B4" s="119" t="s">
        <v>11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36" customHeight="1" x14ac:dyDescent="0.25">
      <c r="B5" s="105"/>
      <c r="C5" s="105"/>
      <c r="D5" s="105"/>
      <c r="E5" s="20"/>
      <c r="F5" s="20"/>
      <c r="G5" s="20"/>
      <c r="H5" s="20"/>
      <c r="I5" s="20"/>
      <c r="J5" s="3"/>
      <c r="K5" s="3"/>
    </row>
    <row r="6" spans="1:12" ht="18" customHeight="1" x14ac:dyDescent="0.25">
      <c r="B6" s="119" t="s">
        <v>57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18" customHeight="1" x14ac:dyDescent="0.25">
      <c r="B7" s="41"/>
      <c r="C7" s="43"/>
      <c r="D7" s="43"/>
      <c r="E7" s="43"/>
      <c r="F7" s="43"/>
      <c r="G7" s="43"/>
      <c r="H7" s="43"/>
      <c r="I7" s="43"/>
      <c r="J7" s="43"/>
      <c r="K7" s="43"/>
    </row>
    <row r="8" spans="1:12" x14ac:dyDescent="0.25">
      <c r="B8" s="127" t="s">
        <v>58</v>
      </c>
      <c r="C8" s="127"/>
      <c r="D8" s="127"/>
      <c r="E8" s="127"/>
      <c r="F8" s="127"/>
      <c r="G8" s="4"/>
      <c r="H8" s="4"/>
      <c r="I8" s="4"/>
      <c r="J8" s="4"/>
      <c r="K8" s="24"/>
    </row>
    <row r="9" spans="1:12" ht="25.5" x14ac:dyDescent="0.25">
      <c r="B9" s="109" t="s">
        <v>6</v>
      </c>
      <c r="C9" s="110"/>
      <c r="D9" s="110"/>
      <c r="E9" s="110"/>
      <c r="F9" s="111"/>
      <c r="G9" s="29" t="s">
        <v>69</v>
      </c>
      <c r="H9" s="1" t="s">
        <v>48</v>
      </c>
      <c r="I9" s="1" t="s">
        <v>45</v>
      </c>
      <c r="J9" s="29" t="s">
        <v>70</v>
      </c>
      <c r="K9" s="1" t="s">
        <v>16</v>
      </c>
      <c r="L9" s="1" t="s">
        <v>46</v>
      </c>
    </row>
    <row r="10" spans="1:12" s="32" customFormat="1" ht="11.25" x14ac:dyDescent="0.2">
      <c r="B10" s="112">
        <v>1</v>
      </c>
      <c r="C10" s="112"/>
      <c r="D10" s="112"/>
      <c r="E10" s="112"/>
      <c r="F10" s="113"/>
      <c r="G10" s="31">
        <v>2</v>
      </c>
      <c r="H10" s="30">
        <v>3</v>
      </c>
      <c r="I10" s="30">
        <v>4</v>
      </c>
      <c r="J10" s="30">
        <v>5</v>
      </c>
      <c r="K10" s="30" t="s">
        <v>18</v>
      </c>
      <c r="L10" s="30" t="s">
        <v>19</v>
      </c>
    </row>
    <row r="11" spans="1:12" x14ac:dyDescent="0.25">
      <c r="B11" s="125" t="s">
        <v>0</v>
      </c>
      <c r="C11" s="104"/>
      <c r="D11" s="104"/>
      <c r="E11" s="104"/>
      <c r="F11" s="126"/>
      <c r="G11" s="50">
        <f>SUM(G12)</f>
        <v>977193.61</v>
      </c>
      <c r="H11" s="50">
        <f t="shared" ref="H11:J11" si="0">SUM(H12)</f>
        <v>1203935</v>
      </c>
      <c r="I11" s="50">
        <f t="shared" si="0"/>
        <v>1203935</v>
      </c>
      <c r="J11" s="50">
        <f t="shared" si="0"/>
        <v>1130973.08</v>
      </c>
      <c r="K11" s="50">
        <v>115.74</v>
      </c>
      <c r="L11" s="50">
        <v>93.94</v>
      </c>
    </row>
    <row r="12" spans="1:12" x14ac:dyDescent="0.25">
      <c r="B12" s="114" t="s">
        <v>50</v>
      </c>
      <c r="C12" s="115"/>
      <c r="D12" s="115"/>
      <c r="E12" s="115"/>
      <c r="F12" s="123"/>
      <c r="G12" s="49">
        <v>977193.61</v>
      </c>
      <c r="H12" s="49">
        <v>1203935</v>
      </c>
      <c r="I12" s="49">
        <v>1203935</v>
      </c>
      <c r="J12" s="49">
        <v>1130973.08</v>
      </c>
      <c r="K12" s="49">
        <v>115.74</v>
      </c>
      <c r="L12" s="49">
        <v>93.94</v>
      </c>
    </row>
    <row r="13" spans="1:12" x14ac:dyDescent="0.25">
      <c r="B13" s="128" t="s">
        <v>55</v>
      </c>
      <c r="C13" s="123"/>
      <c r="D13" s="123"/>
      <c r="E13" s="123"/>
      <c r="F13" s="123"/>
      <c r="G13" s="23">
        <v>0</v>
      </c>
      <c r="H13" s="23">
        <v>0</v>
      </c>
      <c r="I13" s="23">
        <v>0</v>
      </c>
      <c r="J13" s="23">
        <v>0</v>
      </c>
      <c r="K13" s="49"/>
      <c r="L13" s="49"/>
    </row>
    <row r="14" spans="1:12" x14ac:dyDescent="0.25">
      <c r="B14" s="25" t="s">
        <v>1</v>
      </c>
      <c r="C14" s="42"/>
      <c r="D14" s="42"/>
      <c r="E14" s="42"/>
      <c r="F14" s="42"/>
      <c r="G14" s="50">
        <f>SUM(G15+G16)</f>
        <v>979613.07</v>
      </c>
      <c r="H14" s="50">
        <f t="shared" ref="H14:J14" si="1">SUM(H15+H16)</f>
        <v>1204195</v>
      </c>
      <c r="I14" s="50">
        <f t="shared" si="1"/>
        <v>1204195</v>
      </c>
      <c r="J14" s="50">
        <f t="shared" si="1"/>
        <v>1136674.9200000002</v>
      </c>
      <c r="K14" s="50">
        <v>116.03</v>
      </c>
      <c r="L14" s="50">
        <v>94.39</v>
      </c>
    </row>
    <row r="15" spans="1:12" x14ac:dyDescent="0.25">
      <c r="B15" s="121" t="s">
        <v>51</v>
      </c>
      <c r="C15" s="115"/>
      <c r="D15" s="115"/>
      <c r="E15" s="115"/>
      <c r="F15" s="115"/>
      <c r="G15" s="49">
        <v>974220.59</v>
      </c>
      <c r="H15" s="49">
        <v>1184195</v>
      </c>
      <c r="I15" s="49">
        <v>1184195</v>
      </c>
      <c r="J15" s="49">
        <v>1116822.8700000001</v>
      </c>
      <c r="K15" s="51">
        <v>114.64</v>
      </c>
      <c r="L15" s="51">
        <v>94.31</v>
      </c>
    </row>
    <row r="16" spans="1:12" x14ac:dyDescent="0.25">
      <c r="B16" s="122" t="s">
        <v>52</v>
      </c>
      <c r="C16" s="123"/>
      <c r="D16" s="123"/>
      <c r="E16" s="123"/>
      <c r="F16" s="123"/>
      <c r="G16" s="52">
        <v>5392.48</v>
      </c>
      <c r="H16" s="52">
        <v>20000</v>
      </c>
      <c r="I16" s="52">
        <v>20000</v>
      </c>
      <c r="J16" s="52">
        <v>19852.05</v>
      </c>
      <c r="K16" s="51">
        <v>368.14</v>
      </c>
      <c r="L16" s="51">
        <v>99.26</v>
      </c>
    </row>
    <row r="17" spans="1:43" x14ac:dyDescent="0.25">
      <c r="B17" s="103" t="s">
        <v>60</v>
      </c>
      <c r="C17" s="104"/>
      <c r="D17" s="104"/>
      <c r="E17" s="104"/>
      <c r="F17" s="104"/>
      <c r="G17" s="50">
        <f>SUM(G11-G14)</f>
        <v>-2419.4599999999627</v>
      </c>
      <c r="H17" s="50">
        <f t="shared" ref="H17:J17" si="2">SUM(H11-H14)</f>
        <v>-260</v>
      </c>
      <c r="I17" s="50">
        <f t="shared" si="2"/>
        <v>-260</v>
      </c>
      <c r="J17" s="50">
        <f t="shared" si="2"/>
        <v>-5701.8400000000838</v>
      </c>
      <c r="K17" s="53">
        <v>235.66</v>
      </c>
      <c r="L17" s="53">
        <v>2193.02</v>
      </c>
    </row>
    <row r="18" spans="1:43" ht="18" x14ac:dyDescent="0.25">
      <c r="B18" s="20"/>
      <c r="C18" s="18"/>
      <c r="D18" s="18"/>
      <c r="E18" s="18"/>
      <c r="F18" s="18"/>
      <c r="G18" s="18"/>
      <c r="H18" s="18"/>
      <c r="I18" s="19"/>
      <c r="J18" s="19"/>
      <c r="K18" s="19"/>
      <c r="L18" s="19"/>
    </row>
    <row r="19" spans="1:43" ht="18" customHeight="1" x14ac:dyDescent="0.25">
      <c r="B19" s="127" t="s">
        <v>61</v>
      </c>
      <c r="C19" s="127"/>
      <c r="D19" s="127"/>
      <c r="E19" s="127"/>
      <c r="F19" s="127"/>
      <c r="G19" s="18"/>
      <c r="H19" s="18"/>
      <c r="I19" s="19"/>
      <c r="J19" s="19"/>
      <c r="K19" s="19"/>
      <c r="L19" s="19"/>
    </row>
    <row r="20" spans="1:43" ht="25.5" x14ac:dyDescent="0.25">
      <c r="B20" s="109" t="s">
        <v>6</v>
      </c>
      <c r="C20" s="110"/>
      <c r="D20" s="110"/>
      <c r="E20" s="110"/>
      <c r="F20" s="111"/>
      <c r="G20" s="29" t="s">
        <v>69</v>
      </c>
      <c r="H20" s="1" t="s">
        <v>48</v>
      </c>
      <c r="I20" s="1" t="s">
        <v>45</v>
      </c>
      <c r="J20" s="29" t="s">
        <v>190</v>
      </c>
      <c r="K20" s="1" t="s">
        <v>16</v>
      </c>
      <c r="L20" s="1" t="s">
        <v>46</v>
      </c>
    </row>
    <row r="21" spans="1:43" s="32" customFormat="1" x14ac:dyDescent="0.25">
      <c r="B21" s="112">
        <v>1</v>
      </c>
      <c r="C21" s="112"/>
      <c r="D21" s="112"/>
      <c r="E21" s="112"/>
      <c r="F21" s="113"/>
      <c r="G21" s="31">
        <v>2</v>
      </c>
      <c r="H21" s="30">
        <v>3</v>
      </c>
      <c r="I21" s="30">
        <v>4</v>
      </c>
      <c r="J21" s="30">
        <v>5</v>
      </c>
      <c r="K21" s="30" t="s">
        <v>18</v>
      </c>
      <c r="L21" s="30" t="s">
        <v>19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ht="15.75" customHeight="1" x14ac:dyDescent="0.25">
      <c r="A22" s="32"/>
      <c r="B22" s="114" t="s">
        <v>53</v>
      </c>
      <c r="C22" s="116"/>
      <c r="D22" s="116"/>
      <c r="E22" s="116"/>
      <c r="F22" s="117"/>
      <c r="G22" s="21">
        <v>0</v>
      </c>
      <c r="H22" s="21">
        <v>0</v>
      </c>
      <c r="I22" s="21">
        <v>0</v>
      </c>
      <c r="J22" s="21">
        <v>0</v>
      </c>
      <c r="K22" s="21"/>
      <c r="L22" s="21"/>
    </row>
    <row r="23" spans="1:43" x14ac:dyDescent="0.25">
      <c r="A23" s="32"/>
      <c r="B23" s="114" t="s">
        <v>54</v>
      </c>
      <c r="C23" s="115"/>
      <c r="D23" s="115"/>
      <c r="E23" s="115"/>
      <c r="F23" s="115"/>
      <c r="G23" s="21">
        <v>0</v>
      </c>
      <c r="H23" s="21">
        <v>0</v>
      </c>
      <c r="I23" s="21">
        <v>0</v>
      </c>
      <c r="J23" s="21">
        <v>0</v>
      </c>
      <c r="K23" s="21"/>
      <c r="L23" s="21"/>
    </row>
    <row r="24" spans="1:43" s="44" customFormat="1" ht="15" customHeight="1" x14ac:dyDescent="0.25">
      <c r="A24" s="32"/>
      <c r="B24" s="106" t="s">
        <v>56</v>
      </c>
      <c r="C24" s="107"/>
      <c r="D24" s="107"/>
      <c r="E24" s="107"/>
      <c r="F24" s="108"/>
      <c r="G24" s="22">
        <v>0</v>
      </c>
      <c r="H24" s="22">
        <v>0</v>
      </c>
      <c r="I24" s="22">
        <v>0</v>
      </c>
      <c r="J24" s="22">
        <v>0</v>
      </c>
      <c r="K24" s="22"/>
      <c r="L24" s="2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44" customFormat="1" ht="15" customHeight="1" x14ac:dyDescent="0.25">
      <c r="A25" s="32"/>
      <c r="B25" s="106" t="s">
        <v>62</v>
      </c>
      <c r="C25" s="107"/>
      <c r="D25" s="107"/>
      <c r="E25" s="107"/>
      <c r="F25" s="108"/>
      <c r="G25" s="22">
        <v>0</v>
      </c>
      <c r="H25" s="22">
        <v>0</v>
      </c>
      <c r="I25" s="22">
        <v>0</v>
      </c>
      <c r="J25" s="22">
        <v>0</v>
      </c>
      <c r="K25" s="22"/>
      <c r="L25" s="2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32"/>
      <c r="B26" s="103" t="s">
        <v>63</v>
      </c>
      <c r="C26" s="104"/>
      <c r="D26" s="104"/>
      <c r="E26" s="104"/>
      <c r="F26" s="104"/>
      <c r="G26" s="22">
        <v>0</v>
      </c>
      <c r="H26" s="22">
        <v>0</v>
      </c>
      <c r="I26" s="22">
        <v>0</v>
      </c>
      <c r="J26" s="22">
        <v>0</v>
      </c>
      <c r="K26" s="22"/>
      <c r="L26" s="22"/>
    </row>
    <row r="27" spans="1:43" ht="15.75" x14ac:dyDescent="0.25">
      <c r="B27" s="15"/>
      <c r="C27" s="16"/>
      <c r="D27" s="16"/>
      <c r="E27" s="16"/>
      <c r="F27" s="16"/>
      <c r="G27" s="17"/>
      <c r="H27" s="17"/>
      <c r="I27" s="17"/>
      <c r="J27" s="17"/>
      <c r="K27" s="17"/>
    </row>
    <row r="28" spans="1:43" ht="15.75" x14ac:dyDescent="0.25">
      <c r="B28" s="118" t="s">
        <v>68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</row>
    <row r="29" spans="1:43" ht="15.75" x14ac:dyDescent="0.25">
      <c r="B29" s="15"/>
      <c r="C29" s="16"/>
      <c r="D29" s="16"/>
      <c r="E29" s="16"/>
      <c r="F29" s="16"/>
      <c r="G29" s="17"/>
      <c r="H29" s="17"/>
      <c r="I29" s="17"/>
      <c r="J29" s="17"/>
      <c r="K29" s="17"/>
    </row>
    <row r="30" spans="1:43" ht="15" customHeight="1" x14ac:dyDescent="0.25">
      <c r="B30" s="124" t="s">
        <v>204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</row>
    <row r="31" spans="1:43" x14ac:dyDescent="0.25"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43" ht="15" customHeight="1" x14ac:dyDescent="0.25">
      <c r="B32" s="124" t="s">
        <v>64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  <row r="33" spans="2:12" ht="36.75" customHeight="1" x14ac:dyDescent="0.25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</row>
    <row r="34" spans="2:12" x14ac:dyDescent="0.25"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2:12" ht="15" customHeight="1" x14ac:dyDescent="0.25">
      <c r="B35" s="102" t="s">
        <v>205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 x14ac:dyDescent="0.2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</sheetData>
  <mergeCells count="27">
    <mergeCell ref="B2:L2"/>
    <mergeCell ref="B4:L4"/>
    <mergeCell ref="B6:L6"/>
    <mergeCell ref="B34:F34"/>
    <mergeCell ref="G34:K34"/>
    <mergeCell ref="B15:F15"/>
    <mergeCell ref="B16:F16"/>
    <mergeCell ref="B30:L30"/>
    <mergeCell ref="B32:L33"/>
    <mergeCell ref="B10:F10"/>
    <mergeCell ref="B11:F11"/>
    <mergeCell ref="B12:F12"/>
    <mergeCell ref="B8:F8"/>
    <mergeCell ref="B9:F9"/>
    <mergeCell ref="B13:F13"/>
    <mergeCell ref="B19:F19"/>
    <mergeCell ref="B35:L36"/>
    <mergeCell ref="B17:F17"/>
    <mergeCell ref="B26:F26"/>
    <mergeCell ref="B5:D5"/>
    <mergeCell ref="B25:F25"/>
    <mergeCell ref="B20:F20"/>
    <mergeCell ref="B21:F21"/>
    <mergeCell ref="B23:F23"/>
    <mergeCell ref="B24:F24"/>
    <mergeCell ref="B22:F22"/>
    <mergeCell ref="B28:L28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2"/>
  <sheetViews>
    <sheetView workbookViewId="0">
      <selection activeCell="F53" sqref="F5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10" width="25.28515625" customWidth="1"/>
    <col min="11" max="12" width="15.7109375" customWidth="1"/>
  </cols>
  <sheetData>
    <row r="1" spans="1:12" ht="18" customHeight="1" x14ac:dyDescent="0.25">
      <c r="A1" s="54" t="s">
        <v>71</v>
      </c>
      <c r="B1" s="2"/>
      <c r="C1" s="2"/>
      <c r="D1" s="2"/>
      <c r="E1" s="20"/>
      <c r="F1" s="2"/>
      <c r="G1" s="2"/>
      <c r="H1" s="2"/>
      <c r="I1" s="2"/>
      <c r="J1" s="2"/>
      <c r="K1" s="2"/>
    </row>
    <row r="2" spans="1:12" ht="15.75" customHeight="1" x14ac:dyDescent="0.25">
      <c r="B2" s="119" t="s">
        <v>11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8" x14ac:dyDescent="0.25">
      <c r="B3" s="2"/>
      <c r="C3" s="2"/>
      <c r="D3" s="2"/>
      <c r="E3" s="20"/>
      <c r="F3" s="2"/>
      <c r="G3" s="2"/>
      <c r="H3" s="2"/>
      <c r="I3" s="2"/>
      <c r="J3" s="3"/>
      <c r="K3" s="3"/>
    </row>
    <row r="4" spans="1:12" ht="18" x14ac:dyDescent="0.25">
      <c r="A4" s="54"/>
      <c r="B4" s="20"/>
      <c r="C4" s="20"/>
      <c r="D4" s="20"/>
      <c r="E4" s="20"/>
      <c r="F4" s="20"/>
      <c r="G4" s="20"/>
      <c r="H4" s="20"/>
      <c r="I4" s="20"/>
      <c r="J4" s="3"/>
      <c r="K4" s="3"/>
    </row>
    <row r="5" spans="1:12" ht="18" customHeight="1" x14ac:dyDescent="0.25">
      <c r="B5" s="119" t="s">
        <v>65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8" x14ac:dyDescent="0.25">
      <c r="B6" s="2"/>
      <c r="C6" s="2"/>
      <c r="D6" s="2"/>
      <c r="E6" s="20"/>
      <c r="F6" s="2"/>
      <c r="G6" s="2"/>
      <c r="H6" s="2"/>
      <c r="I6" s="2"/>
      <c r="J6" s="3"/>
      <c r="K6" s="3"/>
    </row>
    <row r="7" spans="1:12" ht="15.75" customHeight="1" x14ac:dyDescent="0.25">
      <c r="B7" s="119" t="s">
        <v>17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ht="18" x14ac:dyDescent="0.25">
      <c r="B8" s="2"/>
      <c r="C8" s="2"/>
      <c r="D8" s="2"/>
      <c r="E8" s="20"/>
      <c r="F8" s="2"/>
      <c r="G8" s="2"/>
      <c r="H8" s="2"/>
      <c r="I8" s="2"/>
      <c r="J8" s="3"/>
      <c r="K8" s="3"/>
    </row>
    <row r="9" spans="1:12" ht="25.5" x14ac:dyDescent="0.25">
      <c r="B9" s="129" t="s">
        <v>6</v>
      </c>
      <c r="C9" s="130"/>
      <c r="D9" s="130"/>
      <c r="E9" s="130"/>
      <c r="F9" s="131"/>
      <c r="G9" s="45" t="s">
        <v>69</v>
      </c>
      <c r="H9" s="45" t="s">
        <v>48</v>
      </c>
      <c r="I9" s="45" t="s">
        <v>45</v>
      </c>
      <c r="J9" s="45" t="s">
        <v>70</v>
      </c>
      <c r="K9" s="45" t="s">
        <v>16</v>
      </c>
      <c r="L9" s="45" t="s">
        <v>46</v>
      </c>
    </row>
    <row r="10" spans="1:12" ht="16.5" customHeight="1" x14ac:dyDescent="0.25">
      <c r="B10" s="129">
        <v>1</v>
      </c>
      <c r="C10" s="130"/>
      <c r="D10" s="130"/>
      <c r="E10" s="130"/>
      <c r="F10" s="131"/>
      <c r="G10" s="45">
        <v>2</v>
      </c>
      <c r="H10" s="45">
        <v>3</v>
      </c>
      <c r="I10" s="45">
        <v>4</v>
      </c>
      <c r="J10" s="45">
        <v>5</v>
      </c>
      <c r="K10" s="45" t="s">
        <v>18</v>
      </c>
      <c r="L10" s="45" t="s">
        <v>19</v>
      </c>
    </row>
    <row r="11" spans="1:12" x14ac:dyDescent="0.25">
      <c r="B11" s="7"/>
      <c r="C11" s="7"/>
      <c r="D11" s="7"/>
      <c r="E11" s="7"/>
      <c r="F11" s="7" t="s">
        <v>20</v>
      </c>
      <c r="G11" s="55">
        <v>977193.61</v>
      </c>
      <c r="H11" s="55">
        <v>1204195</v>
      </c>
      <c r="I11" s="55">
        <v>1204195</v>
      </c>
      <c r="J11" s="57">
        <v>1130973.08</v>
      </c>
      <c r="K11" s="57">
        <v>115.74</v>
      </c>
      <c r="L11" s="57">
        <v>93.92</v>
      </c>
    </row>
    <row r="12" spans="1:12" ht="15.75" customHeight="1" x14ac:dyDescent="0.25">
      <c r="B12" s="7">
        <v>6</v>
      </c>
      <c r="C12" s="7"/>
      <c r="D12" s="7"/>
      <c r="E12" s="7"/>
      <c r="F12" s="7" t="s">
        <v>2</v>
      </c>
      <c r="G12" s="55">
        <v>977193.61</v>
      </c>
      <c r="H12" s="55">
        <v>1203935</v>
      </c>
      <c r="I12" s="55">
        <v>1203935</v>
      </c>
      <c r="J12" s="57">
        <v>1130973.08</v>
      </c>
      <c r="K12" s="57">
        <v>115.74</v>
      </c>
      <c r="L12" s="57">
        <v>93.94</v>
      </c>
    </row>
    <row r="13" spans="1:12" ht="25.5" x14ac:dyDescent="0.25">
      <c r="B13" s="7"/>
      <c r="C13" s="12">
        <v>63</v>
      </c>
      <c r="D13" s="12"/>
      <c r="E13" s="12"/>
      <c r="F13" s="12" t="s">
        <v>21</v>
      </c>
      <c r="G13" s="55">
        <v>799835.93</v>
      </c>
      <c r="H13" s="55">
        <v>980665</v>
      </c>
      <c r="I13" s="55">
        <v>980665</v>
      </c>
      <c r="J13" s="57">
        <v>919274.82</v>
      </c>
      <c r="K13" s="57">
        <v>114.93</v>
      </c>
      <c r="L13" s="57">
        <v>93.74</v>
      </c>
    </row>
    <row r="14" spans="1:12" ht="26.25" x14ac:dyDescent="0.25">
      <c r="B14" s="7"/>
      <c r="C14" s="12"/>
      <c r="D14" s="12">
        <v>636</v>
      </c>
      <c r="E14" s="12"/>
      <c r="F14" s="60" t="s">
        <v>79</v>
      </c>
      <c r="G14" s="55">
        <v>799835.93</v>
      </c>
      <c r="H14" s="55">
        <v>980665</v>
      </c>
      <c r="I14" s="55">
        <v>980665</v>
      </c>
      <c r="J14" s="57">
        <v>919274.82</v>
      </c>
      <c r="K14" s="57">
        <v>114.93</v>
      </c>
      <c r="L14" s="57">
        <v>93.74</v>
      </c>
    </row>
    <row r="15" spans="1:12" ht="25.5" x14ac:dyDescent="0.25">
      <c r="B15" s="8"/>
      <c r="C15" s="8"/>
      <c r="D15" s="8"/>
      <c r="E15" s="8">
        <v>6361</v>
      </c>
      <c r="F15" s="34" t="s">
        <v>72</v>
      </c>
      <c r="G15" s="55">
        <v>784878.63</v>
      </c>
      <c r="H15" s="55">
        <v>970665</v>
      </c>
      <c r="I15" s="55">
        <v>970665</v>
      </c>
      <c r="J15" s="57">
        <v>904534.1</v>
      </c>
      <c r="K15" s="57">
        <v>115.25</v>
      </c>
      <c r="L15" s="57">
        <v>93.19</v>
      </c>
    </row>
    <row r="16" spans="1:12" s="59" customFormat="1" ht="25.5" x14ac:dyDescent="0.25">
      <c r="B16" s="8"/>
      <c r="C16" s="8"/>
      <c r="D16" s="8"/>
      <c r="E16" s="8">
        <v>6362</v>
      </c>
      <c r="F16" s="34" t="s">
        <v>73</v>
      </c>
      <c r="G16" s="55">
        <v>14957.3</v>
      </c>
      <c r="H16" s="55">
        <v>10000</v>
      </c>
      <c r="I16" s="55">
        <v>10000</v>
      </c>
      <c r="J16" s="57">
        <v>14740.72</v>
      </c>
      <c r="K16" s="57">
        <v>98.55</v>
      </c>
      <c r="L16" s="57">
        <v>147.41</v>
      </c>
    </row>
    <row r="17" spans="2:12" s="59" customFormat="1" x14ac:dyDescent="0.25">
      <c r="B17" s="8"/>
      <c r="C17" s="8">
        <v>64</v>
      </c>
      <c r="D17" s="8"/>
      <c r="E17" s="8"/>
      <c r="F17" s="34" t="s">
        <v>74</v>
      </c>
      <c r="G17" s="55"/>
      <c r="H17" s="55">
        <v>1</v>
      </c>
      <c r="I17" s="55">
        <v>1</v>
      </c>
      <c r="J17" s="57"/>
      <c r="K17" s="57"/>
      <c r="L17" s="57"/>
    </row>
    <row r="18" spans="2:12" s="59" customFormat="1" x14ac:dyDescent="0.25">
      <c r="B18" s="8"/>
      <c r="C18" s="8"/>
      <c r="D18" s="8">
        <v>641</v>
      </c>
      <c r="E18" s="8"/>
      <c r="F18" s="61" t="s">
        <v>80</v>
      </c>
      <c r="G18" s="55"/>
      <c r="H18" s="55">
        <v>1</v>
      </c>
      <c r="I18" s="55">
        <v>1</v>
      </c>
      <c r="J18" s="57"/>
      <c r="K18" s="57"/>
      <c r="L18" s="57"/>
    </row>
    <row r="19" spans="2:12" s="59" customFormat="1" x14ac:dyDescent="0.25">
      <c r="B19" s="8"/>
      <c r="C19" s="8"/>
      <c r="D19" s="8"/>
      <c r="E19" s="8">
        <v>6413</v>
      </c>
      <c r="F19" s="34" t="s">
        <v>75</v>
      </c>
      <c r="G19" s="55"/>
      <c r="H19" s="55">
        <v>1</v>
      </c>
      <c r="I19" s="55">
        <v>1</v>
      </c>
      <c r="J19" s="57"/>
      <c r="K19" s="57"/>
      <c r="L19" s="57"/>
    </row>
    <row r="20" spans="2:12" s="59" customFormat="1" ht="26.25" x14ac:dyDescent="0.25">
      <c r="B20" s="8"/>
      <c r="C20" s="8">
        <v>65</v>
      </c>
      <c r="D20" s="8"/>
      <c r="E20" s="8"/>
      <c r="F20" s="60" t="s">
        <v>76</v>
      </c>
      <c r="G20" s="55">
        <v>69383.77</v>
      </c>
      <c r="H20" s="55">
        <v>86220</v>
      </c>
      <c r="I20" s="55">
        <v>86220</v>
      </c>
      <c r="J20" s="57">
        <v>81967.399999999994</v>
      </c>
      <c r="K20" s="57">
        <v>118.14</v>
      </c>
      <c r="L20" s="57">
        <v>95.07</v>
      </c>
    </row>
    <row r="21" spans="2:12" s="59" customFormat="1" x14ac:dyDescent="0.25">
      <c r="B21" s="8"/>
      <c r="C21" s="8"/>
      <c r="D21" s="8">
        <v>652</v>
      </c>
      <c r="E21" s="8"/>
      <c r="F21" s="63" t="s">
        <v>81</v>
      </c>
      <c r="G21" s="55">
        <v>69383.77</v>
      </c>
      <c r="H21" s="55">
        <v>86220</v>
      </c>
      <c r="I21" s="55">
        <v>86220</v>
      </c>
      <c r="J21" s="57">
        <v>81967.399999999994</v>
      </c>
      <c r="K21" s="57">
        <v>118.14</v>
      </c>
      <c r="L21" s="57">
        <v>95.07</v>
      </c>
    </row>
    <row r="22" spans="2:12" s="59" customFormat="1" x14ac:dyDescent="0.25">
      <c r="B22" s="8"/>
      <c r="C22" s="8"/>
      <c r="D22" s="8"/>
      <c r="E22" s="8">
        <v>6526</v>
      </c>
      <c r="F22" s="34" t="s">
        <v>77</v>
      </c>
      <c r="G22" s="55">
        <v>69383.77</v>
      </c>
      <c r="H22" s="55">
        <v>86220</v>
      </c>
      <c r="I22" s="55">
        <v>86220</v>
      </c>
      <c r="J22" s="57">
        <v>81967.399999999994</v>
      </c>
      <c r="K22" s="57">
        <v>118.14</v>
      </c>
      <c r="L22" s="57">
        <v>95.07</v>
      </c>
    </row>
    <row r="23" spans="2:12" ht="25.5" x14ac:dyDescent="0.25">
      <c r="B23" s="8"/>
      <c r="C23" s="8">
        <v>66</v>
      </c>
      <c r="D23" s="9"/>
      <c r="E23" s="9"/>
      <c r="F23" s="12" t="s">
        <v>78</v>
      </c>
      <c r="G23" s="55">
        <v>868.53</v>
      </c>
      <c r="H23" s="55">
        <v>1462</v>
      </c>
      <c r="I23" s="55">
        <v>1462</v>
      </c>
      <c r="J23" s="57">
        <v>1838.97</v>
      </c>
      <c r="K23" s="57">
        <v>211.73</v>
      </c>
      <c r="L23" s="57">
        <v>125.78</v>
      </c>
    </row>
    <row r="24" spans="2:12" ht="25.5" x14ac:dyDescent="0.25">
      <c r="B24" s="8"/>
      <c r="C24" s="28"/>
      <c r="D24" s="8">
        <v>661</v>
      </c>
      <c r="E24" s="9"/>
      <c r="F24" s="12" t="s">
        <v>22</v>
      </c>
      <c r="G24" s="55">
        <v>258.81</v>
      </c>
      <c r="H24" s="55">
        <v>1462</v>
      </c>
      <c r="I24" s="55">
        <v>1462</v>
      </c>
      <c r="J24" s="57">
        <v>1268.75</v>
      </c>
      <c r="K24" s="57">
        <v>490.22</v>
      </c>
      <c r="L24" s="57">
        <v>86.78</v>
      </c>
    </row>
    <row r="25" spans="2:12" x14ac:dyDescent="0.25">
      <c r="B25" s="8"/>
      <c r="C25" s="28"/>
      <c r="D25" s="9"/>
      <c r="E25" s="8">
        <v>6615</v>
      </c>
      <c r="F25" s="63" t="s">
        <v>82</v>
      </c>
      <c r="G25" s="55">
        <v>258.81</v>
      </c>
      <c r="H25" s="55">
        <v>1462</v>
      </c>
      <c r="I25" s="55">
        <v>1462</v>
      </c>
      <c r="J25" s="57">
        <v>1268.75</v>
      </c>
      <c r="K25" s="57">
        <v>490.22</v>
      </c>
      <c r="L25" s="57">
        <v>86.78</v>
      </c>
    </row>
    <row r="26" spans="2:12" ht="39" x14ac:dyDescent="0.25">
      <c r="B26" s="8"/>
      <c r="C26" s="28"/>
      <c r="D26" s="8">
        <v>663</v>
      </c>
      <c r="E26" s="8"/>
      <c r="F26" s="62" t="s">
        <v>83</v>
      </c>
      <c r="G26" s="55">
        <v>609.72</v>
      </c>
      <c r="H26" s="55"/>
      <c r="I26" s="55"/>
      <c r="J26" s="57">
        <v>570.22</v>
      </c>
      <c r="K26" s="57">
        <v>93.52</v>
      </c>
      <c r="L26" s="57"/>
    </row>
    <row r="27" spans="2:12" x14ac:dyDescent="0.25">
      <c r="B27" s="8"/>
      <c r="C27" s="28"/>
      <c r="D27" s="9"/>
      <c r="E27" s="8">
        <v>6631</v>
      </c>
      <c r="F27" s="64" t="s">
        <v>84</v>
      </c>
      <c r="G27" s="55">
        <v>364.99</v>
      </c>
      <c r="H27" s="55"/>
      <c r="I27" s="55"/>
      <c r="J27" s="57">
        <v>470</v>
      </c>
      <c r="K27" s="57">
        <v>128.77000000000001</v>
      </c>
      <c r="L27" s="57"/>
    </row>
    <row r="28" spans="2:12" x14ac:dyDescent="0.25">
      <c r="B28" s="8"/>
      <c r="C28" s="28"/>
      <c r="D28" s="9"/>
      <c r="E28" s="8">
        <v>6632</v>
      </c>
      <c r="F28" s="61" t="s">
        <v>85</v>
      </c>
      <c r="G28" s="55">
        <v>244.73</v>
      </c>
      <c r="H28" s="55"/>
      <c r="I28" s="55"/>
      <c r="J28" s="57">
        <v>100.22</v>
      </c>
      <c r="K28" s="57">
        <v>40.950000000000003</v>
      </c>
      <c r="L28" s="57"/>
    </row>
    <row r="29" spans="2:12" ht="26.25" x14ac:dyDescent="0.25">
      <c r="B29" s="8"/>
      <c r="C29" s="8">
        <v>67</v>
      </c>
      <c r="D29" s="8"/>
      <c r="E29" s="8"/>
      <c r="F29" s="65" t="s">
        <v>86</v>
      </c>
      <c r="G29" s="55">
        <v>107105.38</v>
      </c>
      <c r="H29" s="55">
        <v>135587</v>
      </c>
      <c r="I29" s="55">
        <v>135587</v>
      </c>
      <c r="J29" s="57">
        <v>127891.89</v>
      </c>
      <c r="K29" s="57">
        <v>119.41</v>
      </c>
      <c r="L29" s="57">
        <v>94.32</v>
      </c>
    </row>
    <row r="30" spans="2:12" ht="26.25" x14ac:dyDescent="0.25">
      <c r="B30" s="8"/>
      <c r="C30" s="8"/>
      <c r="D30" s="8">
        <v>671</v>
      </c>
      <c r="E30" s="8"/>
      <c r="F30" s="66" t="s">
        <v>87</v>
      </c>
      <c r="G30" s="55">
        <v>107105.38</v>
      </c>
      <c r="H30" s="55">
        <v>135587</v>
      </c>
      <c r="I30" s="55">
        <v>135587</v>
      </c>
      <c r="J30" s="57">
        <v>127891.89</v>
      </c>
      <c r="K30" s="57">
        <v>119.41</v>
      </c>
      <c r="L30" s="57">
        <v>94.32</v>
      </c>
    </row>
    <row r="31" spans="2:12" ht="26.25" x14ac:dyDescent="0.25">
      <c r="B31" s="8"/>
      <c r="C31" s="8"/>
      <c r="D31" s="8"/>
      <c r="E31" s="8">
        <v>6711</v>
      </c>
      <c r="F31" s="65" t="s">
        <v>88</v>
      </c>
      <c r="G31" s="55">
        <v>103681.13</v>
      </c>
      <c r="H31" s="55">
        <v>135587</v>
      </c>
      <c r="I31" s="55">
        <v>135587</v>
      </c>
      <c r="J31" s="57">
        <v>117910.08</v>
      </c>
      <c r="K31" s="57">
        <v>113.72</v>
      </c>
      <c r="L31" s="57">
        <v>86.96</v>
      </c>
    </row>
    <row r="32" spans="2:12" ht="26.25" x14ac:dyDescent="0.25">
      <c r="B32" s="8"/>
      <c r="C32" s="8"/>
      <c r="D32" s="8"/>
      <c r="E32" s="8">
        <v>6712</v>
      </c>
      <c r="F32" s="62" t="s">
        <v>89</v>
      </c>
      <c r="G32" s="55">
        <v>3424.25</v>
      </c>
      <c r="H32" s="55"/>
      <c r="I32" s="55"/>
      <c r="J32" s="57">
        <v>9981.81</v>
      </c>
      <c r="K32" s="57">
        <v>291.5</v>
      </c>
      <c r="L32" s="57"/>
    </row>
    <row r="33" spans="2:12" s="39" customFormat="1" x14ac:dyDescent="0.25">
      <c r="B33" s="28">
        <v>9</v>
      </c>
      <c r="C33" s="28"/>
      <c r="D33" s="38"/>
      <c r="E33" s="38"/>
      <c r="F33" s="68" t="s">
        <v>90</v>
      </c>
      <c r="G33" s="56"/>
      <c r="H33" s="55">
        <v>260</v>
      </c>
      <c r="I33" s="55">
        <v>260</v>
      </c>
      <c r="J33" s="58"/>
      <c r="K33" s="58"/>
      <c r="L33" s="58"/>
    </row>
    <row r="34" spans="2:12" x14ac:dyDescent="0.25">
      <c r="B34" s="8"/>
      <c r="C34" s="8">
        <v>92</v>
      </c>
      <c r="D34" s="9"/>
      <c r="E34" s="9"/>
      <c r="F34" s="63" t="s">
        <v>91</v>
      </c>
      <c r="G34" s="55"/>
      <c r="H34" s="55">
        <v>260</v>
      </c>
      <c r="I34" s="55">
        <v>260</v>
      </c>
      <c r="J34" s="57"/>
      <c r="K34" s="57"/>
      <c r="L34" s="57"/>
    </row>
    <row r="35" spans="2:12" x14ac:dyDescent="0.25">
      <c r="B35" s="8"/>
      <c r="C35" s="8"/>
      <c r="D35" s="8">
        <v>922</v>
      </c>
      <c r="E35" s="8"/>
      <c r="F35" s="63" t="s">
        <v>92</v>
      </c>
      <c r="G35" s="55"/>
      <c r="H35" s="55">
        <v>260</v>
      </c>
      <c r="I35" s="55">
        <v>260</v>
      </c>
      <c r="J35" s="57"/>
      <c r="K35" s="57"/>
      <c r="L35" s="57"/>
    </row>
    <row r="36" spans="2:12" x14ac:dyDescent="0.25">
      <c r="B36" s="8"/>
      <c r="C36" s="8"/>
      <c r="D36" s="8"/>
      <c r="E36" s="8">
        <v>9221</v>
      </c>
      <c r="F36" s="67" t="s">
        <v>93</v>
      </c>
      <c r="G36" s="55"/>
      <c r="H36" s="55">
        <v>260</v>
      </c>
      <c r="I36" s="55">
        <v>260</v>
      </c>
      <c r="J36" s="57"/>
      <c r="K36" s="57"/>
      <c r="L36" s="57"/>
    </row>
    <row r="37" spans="2:12" ht="15.75" customHeight="1" x14ac:dyDescent="0.25"/>
    <row r="38" spans="2:12" ht="15.75" customHeight="1" x14ac:dyDescent="0.25">
      <c r="B38" s="20"/>
      <c r="C38" s="20"/>
      <c r="D38" s="20"/>
      <c r="E38" s="20"/>
      <c r="F38" s="20"/>
      <c r="G38" s="20"/>
      <c r="H38" s="20"/>
      <c r="I38" s="20"/>
      <c r="J38" s="3"/>
      <c r="K38" s="3"/>
      <c r="L38" s="3"/>
    </row>
    <row r="39" spans="2:12" ht="25.5" x14ac:dyDescent="0.25">
      <c r="B39" s="129" t="s">
        <v>6</v>
      </c>
      <c r="C39" s="130"/>
      <c r="D39" s="130"/>
      <c r="E39" s="130"/>
      <c r="F39" s="131"/>
      <c r="G39" s="45" t="s">
        <v>69</v>
      </c>
      <c r="H39" s="45" t="s">
        <v>48</v>
      </c>
      <c r="I39" s="45" t="s">
        <v>45</v>
      </c>
      <c r="J39" s="45" t="s">
        <v>70</v>
      </c>
      <c r="K39" s="45" t="s">
        <v>16</v>
      </c>
      <c r="L39" s="45" t="s">
        <v>46</v>
      </c>
    </row>
    <row r="40" spans="2:12" ht="12.75" customHeight="1" x14ac:dyDescent="0.25">
      <c r="B40" s="129">
        <v>1</v>
      </c>
      <c r="C40" s="130"/>
      <c r="D40" s="130"/>
      <c r="E40" s="130"/>
      <c r="F40" s="131"/>
      <c r="G40" s="45">
        <v>2</v>
      </c>
      <c r="H40" s="45">
        <v>3</v>
      </c>
      <c r="I40" s="45">
        <v>4</v>
      </c>
      <c r="J40" s="45">
        <v>5</v>
      </c>
      <c r="K40" s="45" t="s">
        <v>18</v>
      </c>
      <c r="L40" s="45" t="s">
        <v>19</v>
      </c>
    </row>
    <row r="41" spans="2:12" x14ac:dyDescent="0.25">
      <c r="B41" s="7"/>
      <c r="C41" s="7"/>
      <c r="D41" s="7"/>
      <c r="E41" s="7"/>
      <c r="F41" s="7" t="s">
        <v>7</v>
      </c>
      <c r="G41" s="70">
        <v>979613.08</v>
      </c>
      <c r="H41" s="70">
        <v>1204195</v>
      </c>
      <c r="I41" s="70">
        <v>1204195</v>
      </c>
      <c r="J41" s="70">
        <v>1136674.92</v>
      </c>
      <c r="K41" s="70">
        <v>116.03</v>
      </c>
      <c r="L41" s="70">
        <v>94.39</v>
      </c>
    </row>
    <row r="42" spans="2:12" x14ac:dyDescent="0.25">
      <c r="B42" s="7">
        <v>3</v>
      </c>
      <c r="C42" s="7"/>
      <c r="D42" s="7"/>
      <c r="E42" s="7"/>
      <c r="F42" s="7" t="s">
        <v>3</v>
      </c>
      <c r="G42" s="70">
        <v>974220.59</v>
      </c>
      <c r="H42" s="70">
        <v>1184195</v>
      </c>
      <c r="I42" s="70">
        <v>1184195</v>
      </c>
      <c r="J42" s="70">
        <v>1116822.8700000001</v>
      </c>
      <c r="K42" s="72">
        <v>114.64</v>
      </c>
      <c r="L42" s="70">
        <v>94.31</v>
      </c>
    </row>
    <row r="43" spans="2:12" x14ac:dyDescent="0.25">
      <c r="B43" s="7"/>
      <c r="C43" s="12">
        <v>31</v>
      </c>
      <c r="D43" s="12"/>
      <c r="E43" s="12"/>
      <c r="F43" s="12" t="s">
        <v>4</v>
      </c>
      <c r="G43" s="70">
        <v>809529.04</v>
      </c>
      <c r="H43" s="70">
        <v>939657</v>
      </c>
      <c r="I43" s="70">
        <v>939657</v>
      </c>
      <c r="J43" s="70">
        <v>886676.92</v>
      </c>
      <c r="K43" s="72">
        <v>109.53</v>
      </c>
      <c r="L43" s="70">
        <v>94.36</v>
      </c>
    </row>
    <row r="44" spans="2:12" x14ac:dyDescent="0.25">
      <c r="B44" s="8"/>
      <c r="C44" s="8"/>
      <c r="D44" s="8">
        <v>311</v>
      </c>
      <c r="E44" s="8"/>
      <c r="F44" s="8" t="s">
        <v>24</v>
      </c>
      <c r="G44" s="70">
        <v>675869.65</v>
      </c>
      <c r="H44" s="70">
        <v>775889</v>
      </c>
      <c r="I44" s="70">
        <v>775889</v>
      </c>
      <c r="J44" s="70">
        <v>736400.87</v>
      </c>
      <c r="K44" s="72">
        <v>108.96</v>
      </c>
      <c r="L44" s="70">
        <v>94.91</v>
      </c>
    </row>
    <row r="45" spans="2:12" x14ac:dyDescent="0.25">
      <c r="B45" s="8"/>
      <c r="C45" s="8"/>
      <c r="D45" s="8"/>
      <c r="E45" s="8">
        <v>3111</v>
      </c>
      <c r="F45" s="8" t="s">
        <v>25</v>
      </c>
      <c r="G45" s="70">
        <v>652067.93999999994</v>
      </c>
      <c r="H45" s="70">
        <v>753519</v>
      </c>
      <c r="I45" s="70">
        <v>753519</v>
      </c>
      <c r="J45" s="70">
        <v>718566.51</v>
      </c>
      <c r="K45" s="72">
        <v>110.2</v>
      </c>
      <c r="L45" s="70">
        <v>95.36</v>
      </c>
    </row>
    <row r="46" spans="2:12" x14ac:dyDescent="0.25">
      <c r="B46" s="8"/>
      <c r="C46" s="8"/>
      <c r="D46" s="8"/>
      <c r="E46" s="8">
        <v>3113</v>
      </c>
      <c r="F46" s="67" t="s">
        <v>94</v>
      </c>
      <c r="G46" s="70">
        <v>19805.68</v>
      </c>
      <c r="H46" s="70">
        <v>17880</v>
      </c>
      <c r="I46" s="70">
        <v>17880</v>
      </c>
      <c r="J46" s="70">
        <v>13385.68</v>
      </c>
      <c r="K46" s="72">
        <v>67.59</v>
      </c>
      <c r="L46" s="70">
        <v>74.86</v>
      </c>
    </row>
    <row r="47" spans="2:12" x14ac:dyDescent="0.25">
      <c r="B47" s="8"/>
      <c r="C47" s="8"/>
      <c r="D47" s="8"/>
      <c r="E47" s="8">
        <v>3114</v>
      </c>
      <c r="F47" s="63" t="s">
        <v>95</v>
      </c>
      <c r="G47" s="70">
        <v>3996.03</v>
      </c>
      <c r="H47" s="70">
        <v>4490</v>
      </c>
      <c r="I47" s="70">
        <v>4490</v>
      </c>
      <c r="J47" s="70">
        <v>4448.68</v>
      </c>
      <c r="K47" s="72">
        <v>111.33</v>
      </c>
      <c r="L47" s="70">
        <v>99.08</v>
      </c>
    </row>
    <row r="48" spans="2:12" x14ac:dyDescent="0.25">
      <c r="B48" s="8"/>
      <c r="C48" s="8"/>
      <c r="D48" s="8">
        <v>312</v>
      </c>
      <c r="E48" s="8"/>
      <c r="F48" s="63" t="s">
        <v>96</v>
      </c>
      <c r="G48" s="70">
        <v>31337.86</v>
      </c>
      <c r="H48" s="70">
        <v>45310</v>
      </c>
      <c r="I48" s="70">
        <v>45310</v>
      </c>
      <c r="J48" s="70">
        <v>38780.71</v>
      </c>
      <c r="K48" s="72">
        <v>123.75</v>
      </c>
      <c r="L48" s="70">
        <v>85.59</v>
      </c>
    </row>
    <row r="49" spans="2:12" x14ac:dyDescent="0.25">
      <c r="B49" s="8"/>
      <c r="C49" s="8"/>
      <c r="D49" s="8"/>
      <c r="E49" s="8">
        <v>3121</v>
      </c>
      <c r="F49" s="63" t="s">
        <v>96</v>
      </c>
      <c r="G49" s="70">
        <v>31337.86</v>
      </c>
      <c r="H49" s="70">
        <v>45310</v>
      </c>
      <c r="I49" s="70">
        <v>45310</v>
      </c>
      <c r="J49" s="70">
        <v>38780.71</v>
      </c>
      <c r="K49" s="72">
        <v>123.75</v>
      </c>
      <c r="L49" s="70">
        <v>85.59</v>
      </c>
    </row>
    <row r="50" spans="2:12" x14ac:dyDescent="0.25">
      <c r="B50" s="8"/>
      <c r="C50" s="8"/>
      <c r="D50" s="8">
        <v>313</v>
      </c>
      <c r="E50" s="8"/>
      <c r="F50" s="63" t="s">
        <v>97</v>
      </c>
      <c r="G50" s="70">
        <v>102321.53</v>
      </c>
      <c r="H50" s="70">
        <v>118458</v>
      </c>
      <c r="I50" s="70">
        <v>118458</v>
      </c>
      <c r="J50" s="70">
        <v>111495.34</v>
      </c>
      <c r="K50" s="72">
        <v>108.97</v>
      </c>
      <c r="L50" s="70">
        <v>94.12</v>
      </c>
    </row>
    <row r="51" spans="2:12" x14ac:dyDescent="0.25">
      <c r="B51" s="8"/>
      <c r="C51" s="8"/>
      <c r="D51" s="8"/>
      <c r="E51" s="8">
        <v>3132</v>
      </c>
      <c r="F51" s="63" t="s">
        <v>98</v>
      </c>
      <c r="G51" s="70">
        <v>102321.53</v>
      </c>
      <c r="H51" s="70">
        <v>118458</v>
      </c>
      <c r="I51" s="70">
        <v>118458</v>
      </c>
      <c r="J51" s="70">
        <v>111495.34</v>
      </c>
      <c r="K51" s="72">
        <v>108.97</v>
      </c>
      <c r="L51" s="70">
        <v>94.12</v>
      </c>
    </row>
    <row r="52" spans="2:12" x14ac:dyDescent="0.25">
      <c r="B52" s="8"/>
      <c r="C52" s="8">
        <v>32</v>
      </c>
      <c r="D52" s="8"/>
      <c r="E52" s="8"/>
      <c r="F52" s="63" t="s">
        <v>12</v>
      </c>
      <c r="G52" s="70">
        <v>144637.07</v>
      </c>
      <c r="H52" s="70">
        <v>223872</v>
      </c>
      <c r="I52" s="70">
        <v>223872</v>
      </c>
      <c r="J52" s="70">
        <v>210260.21</v>
      </c>
      <c r="K52" s="72">
        <v>145.37</v>
      </c>
      <c r="L52" s="70">
        <v>93.92</v>
      </c>
    </row>
    <row r="53" spans="2:12" x14ac:dyDescent="0.25">
      <c r="B53" s="8"/>
      <c r="C53" s="8"/>
      <c r="D53" s="8">
        <v>321</v>
      </c>
      <c r="E53" s="8"/>
      <c r="F53" s="63" t="s">
        <v>26</v>
      </c>
      <c r="G53" s="70">
        <v>20953.82</v>
      </c>
      <c r="H53" s="70">
        <v>23602</v>
      </c>
      <c r="I53" s="70">
        <v>23602</v>
      </c>
      <c r="J53" s="70">
        <v>21275.47</v>
      </c>
      <c r="K53" s="72">
        <v>101.54</v>
      </c>
      <c r="L53" s="70">
        <v>90.14</v>
      </c>
    </row>
    <row r="54" spans="2:12" x14ac:dyDescent="0.25">
      <c r="B54" s="8"/>
      <c r="C54" s="28"/>
      <c r="D54" s="8"/>
      <c r="E54" s="8">
        <v>3211</v>
      </c>
      <c r="F54" s="63" t="s">
        <v>27</v>
      </c>
      <c r="G54" s="70">
        <v>4761.28</v>
      </c>
      <c r="H54" s="70">
        <v>4028</v>
      </c>
      <c r="I54" s="70">
        <v>4028</v>
      </c>
      <c r="J54" s="70">
        <v>4630.46</v>
      </c>
      <c r="K54" s="72">
        <v>97.25</v>
      </c>
      <c r="L54" s="70">
        <v>114.96</v>
      </c>
    </row>
    <row r="55" spans="2:12" ht="26.25" x14ac:dyDescent="0.25">
      <c r="B55" s="8"/>
      <c r="C55" s="28"/>
      <c r="D55" s="8"/>
      <c r="E55" s="8">
        <v>3212</v>
      </c>
      <c r="F55" s="65" t="s">
        <v>99</v>
      </c>
      <c r="G55" s="70">
        <v>14781.97</v>
      </c>
      <c r="H55" s="70">
        <v>17710</v>
      </c>
      <c r="I55" s="70">
        <v>17710</v>
      </c>
      <c r="J55" s="70">
        <v>15410.86</v>
      </c>
      <c r="K55" s="72">
        <v>104.25</v>
      </c>
      <c r="L55" s="70">
        <v>87.02</v>
      </c>
    </row>
    <row r="56" spans="2:12" x14ac:dyDescent="0.25">
      <c r="B56" s="8"/>
      <c r="C56" s="28"/>
      <c r="D56" s="8"/>
      <c r="E56" s="8">
        <v>3213</v>
      </c>
      <c r="F56" s="63" t="s">
        <v>100</v>
      </c>
      <c r="G56" s="70">
        <v>794.34</v>
      </c>
      <c r="H56" s="70">
        <v>809</v>
      </c>
      <c r="I56" s="70">
        <v>809</v>
      </c>
      <c r="J56" s="70">
        <v>754.55</v>
      </c>
      <c r="K56" s="72">
        <v>94.99</v>
      </c>
      <c r="L56" s="70">
        <v>93.27</v>
      </c>
    </row>
    <row r="57" spans="2:12" x14ac:dyDescent="0.25">
      <c r="B57" s="8"/>
      <c r="C57" s="28"/>
      <c r="D57" s="8"/>
      <c r="E57" s="8">
        <v>3214</v>
      </c>
      <c r="F57" s="63" t="s">
        <v>101</v>
      </c>
      <c r="G57" s="70">
        <v>616.23</v>
      </c>
      <c r="H57" s="70">
        <v>1055</v>
      </c>
      <c r="I57" s="70">
        <v>1055</v>
      </c>
      <c r="J57" s="70">
        <v>479.6</v>
      </c>
      <c r="K57" s="72">
        <v>77.83</v>
      </c>
      <c r="L57" s="70">
        <v>45.46</v>
      </c>
    </row>
    <row r="58" spans="2:12" x14ac:dyDescent="0.25">
      <c r="B58" s="8"/>
      <c r="C58" s="28"/>
      <c r="D58" s="8">
        <v>322</v>
      </c>
      <c r="E58" s="8"/>
      <c r="F58" s="63" t="s">
        <v>102</v>
      </c>
      <c r="G58" s="70">
        <v>52903.28</v>
      </c>
      <c r="H58" s="70">
        <v>122884</v>
      </c>
      <c r="I58" s="70">
        <v>122884</v>
      </c>
      <c r="J58" s="70">
        <v>114988.02</v>
      </c>
      <c r="K58" s="72">
        <v>217.36</v>
      </c>
      <c r="L58" s="70">
        <v>93.57</v>
      </c>
    </row>
    <row r="59" spans="2:12" x14ac:dyDescent="0.25">
      <c r="B59" s="8"/>
      <c r="C59" s="28"/>
      <c r="D59" s="8"/>
      <c r="E59" s="8">
        <v>3221</v>
      </c>
      <c r="F59" s="63" t="s">
        <v>103</v>
      </c>
      <c r="G59" s="70">
        <v>11183.46</v>
      </c>
      <c r="H59" s="70">
        <v>12828</v>
      </c>
      <c r="I59" s="70">
        <v>12828</v>
      </c>
      <c r="J59" s="70">
        <v>12214.33</v>
      </c>
      <c r="K59" s="72">
        <v>109.22</v>
      </c>
      <c r="L59" s="70">
        <v>95.22</v>
      </c>
    </row>
    <row r="60" spans="2:12" x14ac:dyDescent="0.25">
      <c r="B60" s="8"/>
      <c r="C60" s="28"/>
      <c r="D60" s="8"/>
      <c r="E60" s="8">
        <v>3222</v>
      </c>
      <c r="F60" s="63" t="s">
        <v>104</v>
      </c>
      <c r="G60" s="70">
        <v>13869.79</v>
      </c>
      <c r="H60" s="70">
        <v>80452</v>
      </c>
      <c r="I60" s="70">
        <v>80452</v>
      </c>
      <c r="J60" s="70">
        <v>76415.210000000006</v>
      </c>
      <c r="K60" s="72">
        <v>550.95000000000005</v>
      </c>
      <c r="L60" s="70">
        <v>94.98</v>
      </c>
    </row>
    <row r="61" spans="2:12" x14ac:dyDescent="0.25">
      <c r="B61" s="8"/>
      <c r="C61" s="28"/>
      <c r="D61" s="8"/>
      <c r="E61" s="8">
        <v>3223</v>
      </c>
      <c r="F61" s="63" t="s">
        <v>105</v>
      </c>
      <c r="G61" s="70">
        <v>25519.95</v>
      </c>
      <c r="H61" s="70">
        <v>28130</v>
      </c>
      <c r="I61" s="70">
        <v>28130</v>
      </c>
      <c r="J61" s="70">
        <v>25067.75</v>
      </c>
      <c r="K61" s="72">
        <v>98.23</v>
      </c>
      <c r="L61" s="70">
        <v>89.11</v>
      </c>
    </row>
    <row r="62" spans="2:12" ht="26.25" x14ac:dyDescent="0.25">
      <c r="B62" s="8"/>
      <c r="C62" s="28"/>
      <c r="D62" s="8"/>
      <c r="E62" s="8">
        <v>3224</v>
      </c>
      <c r="F62" s="65" t="s">
        <v>106</v>
      </c>
      <c r="G62" s="70">
        <v>1523.21</v>
      </c>
      <c r="H62" s="70">
        <v>976</v>
      </c>
      <c r="I62" s="70">
        <v>976</v>
      </c>
      <c r="J62" s="70">
        <v>1005.42</v>
      </c>
      <c r="K62" s="72">
        <v>66.010000000000005</v>
      </c>
      <c r="L62" s="70">
        <v>103.01</v>
      </c>
    </row>
    <row r="63" spans="2:12" x14ac:dyDescent="0.25">
      <c r="B63" s="8"/>
      <c r="C63" s="28"/>
      <c r="D63" s="8"/>
      <c r="E63" s="8">
        <v>3225</v>
      </c>
      <c r="F63" s="63" t="s">
        <v>107</v>
      </c>
      <c r="G63" s="70">
        <v>423.32</v>
      </c>
      <c r="H63" s="70">
        <v>100</v>
      </c>
      <c r="I63" s="70">
        <v>100</v>
      </c>
      <c r="J63" s="70"/>
      <c r="K63" s="72"/>
      <c r="L63" s="70"/>
    </row>
    <row r="64" spans="2:12" x14ac:dyDescent="0.25">
      <c r="B64" s="8"/>
      <c r="C64" s="28"/>
      <c r="D64" s="8"/>
      <c r="E64" s="8">
        <v>3227</v>
      </c>
      <c r="F64" s="63" t="s">
        <v>108</v>
      </c>
      <c r="G64" s="70">
        <v>383.55</v>
      </c>
      <c r="H64" s="70">
        <v>398</v>
      </c>
      <c r="I64" s="70">
        <v>398</v>
      </c>
      <c r="J64" s="70">
        <v>285.31</v>
      </c>
      <c r="K64" s="72">
        <v>74.39</v>
      </c>
      <c r="L64" s="70">
        <v>71.69</v>
      </c>
    </row>
    <row r="65" spans="2:12" x14ac:dyDescent="0.25">
      <c r="B65" s="8"/>
      <c r="C65" s="28"/>
      <c r="D65" s="8">
        <v>323</v>
      </c>
      <c r="E65" s="8"/>
      <c r="F65" s="63" t="s">
        <v>109</v>
      </c>
      <c r="G65" s="70">
        <v>55076.54</v>
      </c>
      <c r="H65" s="70">
        <v>70197</v>
      </c>
      <c r="I65" s="70">
        <v>70197</v>
      </c>
      <c r="J65" s="70">
        <v>67249.17</v>
      </c>
      <c r="K65" s="72">
        <v>122.1</v>
      </c>
      <c r="L65" s="70">
        <v>95.8</v>
      </c>
    </row>
    <row r="66" spans="2:12" x14ac:dyDescent="0.25">
      <c r="B66" s="8"/>
      <c r="C66" s="28"/>
      <c r="D66" s="8"/>
      <c r="E66" s="8">
        <v>3231</v>
      </c>
      <c r="F66" s="63" t="s">
        <v>110</v>
      </c>
      <c r="G66" s="70">
        <v>4231.83</v>
      </c>
      <c r="H66" s="70">
        <v>6949</v>
      </c>
      <c r="I66" s="70">
        <v>6949</v>
      </c>
      <c r="J66" s="70">
        <v>6435.37</v>
      </c>
      <c r="K66" s="72">
        <v>152.07</v>
      </c>
      <c r="L66" s="70">
        <v>92.61</v>
      </c>
    </row>
    <row r="67" spans="2:12" x14ac:dyDescent="0.25">
      <c r="B67" s="8"/>
      <c r="C67" s="28"/>
      <c r="D67" s="8"/>
      <c r="E67" s="8">
        <v>3232</v>
      </c>
      <c r="F67" s="63" t="s">
        <v>111</v>
      </c>
      <c r="G67" s="70">
        <v>3567.55</v>
      </c>
      <c r="H67" s="70">
        <v>3080</v>
      </c>
      <c r="I67" s="70">
        <v>3080</v>
      </c>
      <c r="J67" s="70">
        <v>3289.67</v>
      </c>
      <c r="K67" s="72">
        <v>92.21</v>
      </c>
      <c r="L67" s="70">
        <v>106.81</v>
      </c>
    </row>
    <row r="68" spans="2:12" x14ac:dyDescent="0.25">
      <c r="B68" s="8"/>
      <c r="C68" s="28"/>
      <c r="D68" s="8"/>
      <c r="E68" s="8">
        <v>3233</v>
      </c>
      <c r="F68" s="63" t="s">
        <v>112</v>
      </c>
      <c r="G68" s="70">
        <v>248.86</v>
      </c>
      <c r="H68" s="70">
        <v>265</v>
      </c>
      <c r="I68" s="70">
        <v>265</v>
      </c>
      <c r="J68" s="70">
        <v>248.85</v>
      </c>
      <c r="K68" s="72">
        <v>100</v>
      </c>
      <c r="L68" s="70">
        <v>93.91</v>
      </c>
    </row>
    <row r="69" spans="2:12" x14ac:dyDescent="0.25">
      <c r="B69" s="8"/>
      <c r="C69" s="28"/>
      <c r="D69" s="8"/>
      <c r="E69" s="8">
        <v>3234</v>
      </c>
      <c r="F69" s="63" t="s">
        <v>113</v>
      </c>
      <c r="G69" s="70">
        <v>4779.25</v>
      </c>
      <c r="H69" s="70">
        <v>4209</v>
      </c>
      <c r="I69" s="70">
        <v>4209</v>
      </c>
      <c r="J69" s="70">
        <v>4049.69</v>
      </c>
      <c r="K69" s="72">
        <v>84.73</v>
      </c>
      <c r="L69" s="70">
        <v>96.22</v>
      </c>
    </row>
    <row r="70" spans="2:12" x14ac:dyDescent="0.25">
      <c r="B70" s="8"/>
      <c r="C70" s="28"/>
      <c r="D70" s="8"/>
      <c r="E70" s="8">
        <v>3235</v>
      </c>
      <c r="F70" s="63" t="s">
        <v>114</v>
      </c>
      <c r="G70" s="70">
        <v>3418.08</v>
      </c>
      <c r="H70" s="70">
        <v>2927</v>
      </c>
      <c r="I70" s="70">
        <v>2927</v>
      </c>
      <c r="J70" s="70">
        <v>3016.91</v>
      </c>
      <c r="K70" s="72">
        <v>88.26</v>
      </c>
      <c r="L70" s="70">
        <v>103.07</v>
      </c>
    </row>
    <row r="71" spans="2:12" x14ac:dyDescent="0.25">
      <c r="B71" s="8"/>
      <c r="C71" s="28"/>
      <c r="D71" s="8"/>
      <c r="E71" s="8">
        <v>3236</v>
      </c>
      <c r="F71" s="63" t="s">
        <v>115</v>
      </c>
      <c r="G71" s="70">
        <v>5871.49</v>
      </c>
      <c r="H71" s="70">
        <v>1792</v>
      </c>
      <c r="I71" s="70">
        <v>1792</v>
      </c>
      <c r="J71" s="70">
        <v>1065.6300000000001</v>
      </c>
      <c r="K71" s="72">
        <v>18.149999999999999</v>
      </c>
      <c r="L71" s="70">
        <v>59.47</v>
      </c>
    </row>
    <row r="72" spans="2:12" x14ac:dyDescent="0.25">
      <c r="B72" s="8"/>
      <c r="C72" s="28"/>
      <c r="D72" s="8"/>
      <c r="E72" s="8">
        <v>3237</v>
      </c>
      <c r="F72" s="63" t="s">
        <v>116</v>
      </c>
      <c r="G72" s="70">
        <v>1014.92</v>
      </c>
      <c r="H72" s="70">
        <v>376</v>
      </c>
      <c r="I72" s="70">
        <v>376</v>
      </c>
      <c r="J72" s="70">
        <v>783.37</v>
      </c>
      <c r="K72" s="72">
        <v>77.19</v>
      </c>
      <c r="L72" s="70">
        <v>208.34</v>
      </c>
    </row>
    <row r="73" spans="2:12" x14ac:dyDescent="0.25">
      <c r="B73" s="8"/>
      <c r="C73" s="28"/>
      <c r="D73" s="8"/>
      <c r="E73" s="8">
        <v>3238</v>
      </c>
      <c r="F73" s="63" t="s">
        <v>117</v>
      </c>
      <c r="G73" s="70">
        <v>654.66</v>
      </c>
      <c r="H73" s="70">
        <v>2225</v>
      </c>
      <c r="I73" s="70">
        <v>2225</v>
      </c>
      <c r="J73" s="70">
        <v>2149.42</v>
      </c>
      <c r="K73" s="72">
        <v>328.33</v>
      </c>
      <c r="L73" s="70">
        <v>96.6</v>
      </c>
    </row>
    <row r="74" spans="2:12" x14ac:dyDescent="0.25">
      <c r="B74" s="8"/>
      <c r="C74" s="28"/>
      <c r="D74" s="8"/>
      <c r="E74" s="8">
        <v>3239</v>
      </c>
      <c r="F74" s="63" t="s">
        <v>118</v>
      </c>
      <c r="G74" s="70">
        <v>31289.9</v>
      </c>
      <c r="H74" s="70">
        <v>48374</v>
      </c>
      <c r="I74" s="70">
        <v>48374</v>
      </c>
      <c r="J74" s="70">
        <v>46210.26</v>
      </c>
      <c r="K74" s="72">
        <v>147.68</v>
      </c>
      <c r="L74" s="70">
        <v>95.53</v>
      </c>
    </row>
    <row r="75" spans="2:12" x14ac:dyDescent="0.25">
      <c r="B75" s="8"/>
      <c r="C75" s="28"/>
      <c r="D75" s="8">
        <v>329</v>
      </c>
      <c r="E75" s="8"/>
      <c r="F75" s="63" t="s">
        <v>119</v>
      </c>
      <c r="G75" s="70">
        <v>15703.43</v>
      </c>
      <c r="H75" s="70">
        <v>7189</v>
      </c>
      <c r="I75" s="70">
        <v>7189</v>
      </c>
      <c r="J75" s="70">
        <v>6747.55</v>
      </c>
      <c r="K75" s="72">
        <v>42.97</v>
      </c>
      <c r="L75" s="70">
        <v>93.86</v>
      </c>
    </row>
    <row r="76" spans="2:12" x14ac:dyDescent="0.25">
      <c r="B76" s="8"/>
      <c r="C76" s="28"/>
      <c r="D76" s="8"/>
      <c r="E76" s="8">
        <v>3292</v>
      </c>
      <c r="F76" s="63" t="s">
        <v>120</v>
      </c>
      <c r="G76" s="70">
        <v>38.22</v>
      </c>
      <c r="H76" s="70">
        <v>32</v>
      </c>
      <c r="I76" s="70">
        <v>32</v>
      </c>
      <c r="J76" s="70">
        <v>31.82</v>
      </c>
      <c r="K76" s="72">
        <v>83.25</v>
      </c>
      <c r="L76" s="70">
        <v>99.44</v>
      </c>
    </row>
    <row r="77" spans="2:12" x14ac:dyDescent="0.25">
      <c r="B77" s="8"/>
      <c r="C77" s="28"/>
      <c r="D77" s="8"/>
      <c r="E77" s="8">
        <v>3293</v>
      </c>
      <c r="F77" s="63" t="s">
        <v>121</v>
      </c>
      <c r="G77" s="70">
        <v>136.84</v>
      </c>
      <c r="H77" s="70">
        <v>100</v>
      </c>
      <c r="I77" s="70">
        <v>100</v>
      </c>
      <c r="J77" s="70">
        <v>73.010000000000005</v>
      </c>
      <c r="K77" s="72">
        <v>53.35</v>
      </c>
      <c r="L77" s="70">
        <v>73.010000000000005</v>
      </c>
    </row>
    <row r="78" spans="2:12" x14ac:dyDescent="0.25">
      <c r="B78" s="8"/>
      <c r="C78" s="28"/>
      <c r="D78" s="8"/>
      <c r="E78" s="8">
        <v>3294</v>
      </c>
      <c r="F78" s="63" t="s">
        <v>122</v>
      </c>
      <c r="G78" s="70">
        <v>106.18</v>
      </c>
      <c r="H78" s="70">
        <v>110</v>
      </c>
      <c r="I78" s="70">
        <v>110</v>
      </c>
      <c r="J78" s="70">
        <v>110</v>
      </c>
      <c r="K78" s="72">
        <v>103.6</v>
      </c>
      <c r="L78" s="70">
        <v>100</v>
      </c>
    </row>
    <row r="79" spans="2:12" x14ac:dyDescent="0.25">
      <c r="B79" s="8"/>
      <c r="C79" s="28"/>
      <c r="D79" s="8"/>
      <c r="E79" s="8">
        <v>3295</v>
      </c>
      <c r="F79" s="63" t="s">
        <v>123</v>
      </c>
      <c r="G79" s="70">
        <v>3176.8</v>
      </c>
      <c r="H79" s="70">
        <v>1805</v>
      </c>
      <c r="I79" s="70">
        <v>1805</v>
      </c>
      <c r="J79" s="70">
        <v>1717.52</v>
      </c>
      <c r="K79" s="72">
        <v>54.06</v>
      </c>
      <c r="L79" s="70">
        <v>95.15</v>
      </c>
    </row>
    <row r="80" spans="2:12" x14ac:dyDescent="0.25">
      <c r="B80" s="8"/>
      <c r="C80" s="8"/>
      <c r="D80" s="8"/>
      <c r="E80" s="8">
        <v>3296</v>
      </c>
      <c r="F80" s="63" t="s">
        <v>124</v>
      </c>
      <c r="G80" s="70">
        <v>7549.27</v>
      </c>
      <c r="H80" s="70"/>
      <c r="I80" s="70"/>
      <c r="J80" s="70"/>
      <c r="K80" s="72"/>
      <c r="L80" s="70"/>
    </row>
    <row r="81" spans="2:12" x14ac:dyDescent="0.25">
      <c r="B81" s="8"/>
      <c r="C81" s="8"/>
      <c r="D81" s="8"/>
      <c r="E81" s="8">
        <v>3299</v>
      </c>
      <c r="F81" s="63" t="s">
        <v>119</v>
      </c>
      <c r="G81" s="70">
        <v>4696.12</v>
      </c>
      <c r="H81" s="70">
        <v>5142</v>
      </c>
      <c r="I81" s="70">
        <v>5142</v>
      </c>
      <c r="J81" s="70">
        <v>4815.2</v>
      </c>
      <c r="K81" s="72">
        <v>102.54</v>
      </c>
      <c r="L81" s="70">
        <v>93.64</v>
      </c>
    </row>
    <row r="82" spans="2:12" x14ac:dyDescent="0.25">
      <c r="B82" s="8"/>
      <c r="C82" s="8">
        <v>34</v>
      </c>
      <c r="D82" s="8"/>
      <c r="E82" s="8"/>
      <c r="F82" s="63" t="s">
        <v>125</v>
      </c>
      <c r="G82" s="70">
        <v>6293.54</v>
      </c>
      <c r="H82" s="70">
        <v>204</v>
      </c>
      <c r="I82" s="70">
        <v>204</v>
      </c>
      <c r="J82" s="70">
        <v>238.56</v>
      </c>
      <c r="K82" s="72">
        <v>3.79</v>
      </c>
      <c r="L82" s="70">
        <v>116.94</v>
      </c>
    </row>
    <row r="83" spans="2:12" x14ac:dyDescent="0.25">
      <c r="B83" s="8"/>
      <c r="C83" s="8"/>
      <c r="D83" s="8">
        <v>343</v>
      </c>
      <c r="E83" s="8"/>
      <c r="F83" s="63" t="s">
        <v>126</v>
      </c>
      <c r="G83" s="70">
        <v>6293.54</v>
      </c>
      <c r="H83" s="70">
        <v>204</v>
      </c>
      <c r="I83" s="70">
        <v>204</v>
      </c>
      <c r="J83" s="70">
        <v>238.56</v>
      </c>
      <c r="K83" s="72">
        <v>3.79</v>
      </c>
      <c r="L83" s="70">
        <v>116.94</v>
      </c>
    </row>
    <row r="84" spans="2:12" x14ac:dyDescent="0.25">
      <c r="B84" s="8"/>
      <c r="C84" s="8"/>
      <c r="D84" s="8"/>
      <c r="E84" s="8">
        <v>3431</v>
      </c>
      <c r="F84" s="63" t="s">
        <v>127</v>
      </c>
      <c r="G84" s="70">
        <v>163.16</v>
      </c>
      <c r="H84" s="70">
        <v>192</v>
      </c>
      <c r="I84" s="70">
        <v>192</v>
      </c>
      <c r="J84" s="70">
        <v>179.9</v>
      </c>
      <c r="K84" s="72">
        <v>110.26</v>
      </c>
      <c r="L84" s="70">
        <v>93.7</v>
      </c>
    </row>
    <row r="85" spans="2:12" x14ac:dyDescent="0.25">
      <c r="B85" s="8"/>
      <c r="C85" s="8"/>
      <c r="D85" s="8"/>
      <c r="E85" s="8">
        <v>3433</v>
      </c>
      <c r="F85" s="63" t="s">
        <v>128</v>
      </c>
      <c r="G85" s="70">
        <v>6130.38</v>
      </c>
      <c r="H85" s="70">
        <v>12</v>
      </c>
      <c r="I85" s="70">
        <v>12</v>
      </c>
      <c r="J85" s="70">
        <v>58.66</v>
      </c>
      <c r="K85" s="72">
        <v>0.96</v>
      </c>
      <c r="L85" s="70">
        <v>488.83</v>
      </c>
    </row>
    <row r="86" spans="2:12" ht="26.25" x14ac:dyDescent="0.25">
      <c r="B86" s="8"/>
      <c r="C86" s="8">
        <v>37</v>
      </c>
      <c r="D86" s="8"/>
      <c r="E86" s="8"/>
      <c r="F86" s="65" t="s">
        <v>129</v>
      </c>
      <c r="G86" s="70">
        <v>13760.94</v>
      </c>
      <c r="H86" s="70">
        <v>19800</v>
      </c>
      <c r="I86" s="70">
        <v>19800</v>
      </c>
      <c r="J86" s="70">
        <v>18993.73</v>
      </c>
      <c r="K86" s="72">
        <v>138.03</v>
      </c>
      <c r="L86" s="70">
        <v>95.93</v>
      </c>
    </row>
    <row r="87" spans="2:12" ht="26.25" x14ac:dyDescent="0.25">
      <c r="B87" s="8"/>
      <c r="C87" s="8"/>
      <c r="D87" s="8">
        <v>372</v>
      </c>
      <c r="E87" s="8"/>
      <c r="F87" s="65" t="s">
        <v>130</v>
      </c>
      <c r="G87" s="70">
        <v>13760.94</v>
      </c>
      <c r="H87" s="70">
        <v>19800</v>
      </c>
      <c r="I87" s="70">
        <v>19800</v>
      </c>
      <c r="J87" s="70">
        <v>18993.73</v>
      </c>
      <c r="K87" s="72">
        <v>138.03</v>
      </c>
      <c r="L87" s="70">
        <v>95.93</v>
      </c>
    </row>
    <row r="88" spans="2:12" x14ac:dyDescent="0.25">
      <c r="B88" s="8"/>
      <c r="C88" s="8"/>
      <c r="D88" s="8"/>
      <c r="E88" s="8">
        <v>3722</v>
      </c>
      <c r="F88" s="63" t="s">
        <v>131</v>
      </c>
      <c r="G88" s="70">
        <v>13760.94</v>
      </c>
      <c r="H88" s="70">
        <v>19800</v>
      </c>
      <c r="I88" s="70">
        <v>19800</v>
      </c>
      <c r="J88" s="70">
        <v>18993.73</v>
      </c>
      <c r="K88" s="72">
        <v>138.03</v>
      </c>
      <c r="L88" s="70">
        <v>95.93</v>
      </c>
    </row>
    <row r="89" spans="2:12" x14ac:dyDescent="0.25">
      <c r="B89" s="8"/>
      <c r="C89" s="8">
        <v>38</v>
      </c>
      <c r="D89" s="8"/>
      <c r="E89" s="8"/>
      <c r="F89" s="63" t="s">
        <v>132</v>
      </c>
      <c r="G89" s="70"/>
      <c r="H89" s="70">
        <v>662</v>
      </c>
      <c r="I89" s="70">
        <v>662</v>
      </c>
      <c r="J89" s="70">
        <v>653.45000000000005</v>
      </c>
      <c r="K89" s="72"/>
      <c r="L89" s="70">
        <v>98.71</v>
      </c>
    </row>
    <row r="90" spans="2:12" x14ac:dyDescent="0.25">
      <c r="B90" s="8"/>
      <c r="C90" s="8"/>
      <c r="D90" s="8">
        <v>381</v>
      </c>
      <c r="E90" s="8"/>
      <c r="F90" s="63" t="s">
        <v>84</v>
      </c>
      <c r="G90" s="70"/>
      <c r="H90" s="70">
        <v>662</v>
      </c>
      <c r="I90" s="70">
        <v>662</v>
      </c>
      <c r="J90" s="70">
        <v>653.45000000000005</v>
      </c>
      <c r="K90" s="72"/>
      <c r="L90" s="70">
        <v>98.71</v>
      </c>
    </row>
    <row r="91" spans="2:12" x14ac:dyDescent="0.25">
      <c r="B91" s="8"/>
      <c r="C91" s="8"/>
      <c r="D91" s="8"/>
      <c r="E91" s="8">
        <v>3812</v>
      </c>
      <c r="F91" s="63" t="s">
        <v>133</v>
      </c>
      <c r="G91" s="70"/>
      <c r="H91" s="70">
        <v>662</v>
      </c>
      <c r="I91" s="70">
        <v>662</v>
      </c>
      <c r="J91" s="70">
        <v>653.45000000000005</v>
      </c>
      <c r="K91" s="72"/>
      <c r="L91" s="70">
        <v>98.71</v>
      </c>
    </row>
    <row r="92" spans="2:12" x14ac:dyDescent="0.25">
      <c r="B92" s="10">
        <v>4</v>
      </c>
      <c r="C92" s="11"/>
      <c r="D92" s="11"/>
      <c r="E92" s="11"/>
      <c r="F92" s="68" t="s">
        <v>5</v>
      </c>
      <c r="G92" s="70">
        <v>5392.49</v>
      </c>
      <c r="H92" s="70">
        <v>20000</v>
      </c>
      <c r="I92" s="70">
        <v>20000</v>
      </c>
      <c r="J92" s="70">
        <v>19852.05</v>
      </c>
      <c r="K92" s="72">
        <v>368.14</v>
      </c>
      <c r="L92" s="70">
        <v>99.26</v>
      </c>
    </row>
    <row r="93" spans="2:12" x14ac:dyDescent="0.25">
      <c r="B93" s="12"/>
      <c r="C93" s="12">
        <v>42</v>
      </c>
      <c r="D93" s="12"/>
      <c r="E93" s="12"/>
      <c r="F93" s="65" t="s">
        <v>134</v>
      </c>
      <c r="G93" s="70">
        <v>5392.49</v>
      </c>
      <c r="H93" s="70">
        <v>20000</v>
      </c>
      <c r="I93" s="70">
        <v>20000</v>
      </c>
      <c r="J93" s="70">
        <v>19852.05</v>
      </c>
      <c r="K93" s="72">
        <v>368.14</v>
      </c>
      <c r="L93" s="70">
        <v>99.26</v>
      </c>
    </row>
    <row r="94" spans="2:12" x14ac:dyDescent="0.25">
      <c r="B94" s="12"/>
      <c r="C94" s="12"/>
      <c r="D94" s="8">
        <v>422</v>
      </c>
      <c r="E94" s="8"/>
      <c r="F94" s="63" t="s">
        <v>135</v>
      </c>
      <c r="G94" s="70">
        <v>3991.91</v>
      </c>
      <c r="H94" s="70">
        <v>9500</v>
      </c>
      <c r="I94" s="70">
        <v>9500</v>
      </c>
      <c r="J94" s="70">
        <v>9474.77</v>
      </c>
      <c r="K94" s="72">
        <v>237.35</v>
      </c>
      <c r="L94" s="70">
        <v>99.73</v>
      </c>
    </row>
    <row r="95" spans="2:12" x14ac:dyDescent="0.25">
      <c r="B95" s="12"/>
      <c r="C95" s="12"/>
      <c r="D95" s="8"/>
      <c r="E95" s="8">
        <v>4221</v>
      </c>
      <c r="F95" s="63" t="s">
        <v>136</v>
      </c>
      <c r="G95" s="70">
        <v>3041.28</v>
      </c>
      <c r="H95" s="70">
        <v>3000</v>
      </c>
      <c r="I95" s="70">
        <v>3000</v>
      </c>
      <c r="J95" s="70">
        <v>2998.75</v>
      </c>
      <c r="K95" s="72">
        <v>98.6</v>
      </c>
      <c r="L95" s="70">
        <v>99.96</v>
      </c>
    </row>
    <row r="96" spans="2:12" x14ac:dyDescent="0.25">
      <c r="B96" s="12"/>
      <c r="C96" s="12"/>
      <c r="D96" s="8"/>
      <c r="E96" s="8">
        <v>4223</v>
      </c>
      <c r="F96" s="63" t="s">
        <v>137</v>
      </c>
      <c r="G96" s="70"/>
      <c r="H96" s="70">
        <v>2000</v>
      </c>
      <c r="I96" s="70">
        <v>2000</v>
      </c>
      <c r="J96" s="70">
        <v>2222.25</v>
      </c>
      <c r="K96" s="72"/>
      <c r="L96" s="70">
        <v>111.11</v>
      </c>
    </row>
    <row r="97" spans="2:12" x14ac:dyDescent="0.25">
      <c r="B97" s="12"/>
      <c r="C97" s="12"/>
      <c r="D97" s="8"/>
      <c r="E97" s="8">
        <v>4227</v>
      </c>
      <c r="F97" s="63" t="s">
        <v>138</v>
      </c>
      <c r="G97" s="70">
        <v>950.63</v>
      </c>
      <c r="H97" s="70">
        <v>4500</v>
      </c>
      <c r="I97" s="70">
        <v>4500</v>
      </c>
      <c r="J97" s="70">
        <v>4253.7700000000004</v>
      </c>
      <c r="K97" s="72">
        <v>447.47</v>
      </c>
      <c r="L97" s="70">
        <v>94.53</v>
      </c>
    </row>
    <row r="98" spans="2:12" ht="26.25" x14ac:dyDescent="0.25">
      <c r="B98" s="12"/>
      <c r="C98" s="12"/>
      <c r="D98" s="8">
        <v>424</v>
      </c>
      <c r="E98" s="8"/>
      <c r="F98" s="65" t="s">
        <v>139</v>
      </c>
      <c r="G98" s="70">
        <v>1400.58</v>
      </c>
      <c r="H98" s="70">
        <v>10500</v>
      </c>
      <c r="I98" s="70">
        <v>10500</v>
      </c>
      <c r="J98" s="70">
        <v>10377.280000000001</v>
      </c>
      <c r="K98" s="72">
        <v>740.93</v>
      </c>
      <c r="L98" s="70">
        <v>98.83</v>
      </c>
    </row>
    <row r="99" spans="2:12" x14ac:dyDescent="0.25">
      <c r="B99" s="12"/>
      <c r="C99" s="12"/>
      <c r="D99" s="8"/>
      <c r="E99" s="8">
        <v>4241</v>
      </c>
      <c r="F99" s="63" t="s">
        <v>140</v>
      </c>
      <c r="G99" s="70">
        <v>1400.58</v>
      </c>
      <c r="H99" s="70">
        <v>10500</v>
      </c>
      <c r="I99" s="70">
        <v>10500</v>
      </c>
      <c r="J99" s="70">
        <v>10377.280000000001</v>
      </c>
      <c r="K99" s="72">
        <v>740.93</v>
      </c>
      <c r="L99" s="70">
        <v>98.83</v>
      </c>
    </row>
    <row r="100" spans="2:12" x14ac:dyDescent="0.25">
      <c r="F100" s="69"/>
      <c r="K100" s="71"/>
    </row>
    <row r="101" spans="2:12" x14ac:dyDescent="0.25">
      <c r="K101" s="71"/>
    </row>
    <row r="102" spans="2:12" x14ac:dyDescent="0.25">
      <c r="K102" s="71"/>
    </row>
  </sheetData>
  <mergeCells count="7">
    <mergeCell ref="B9:F9"/>
    <mergeCell ref="B10:F10"/>
    <mergeCell ref="B39:F39"/>
    <mergeCell ref="B40:F40"/>
    <mergeCell ref="B2:L2"/>
    <mergeCell ref="B5:L5"/>
    <mergeCell ref="B7:L7"/>
  </mergeCells>
  <pageMargins left="0.7" right="0.7" top="0.75" bottom="0.75" header="0.3" footer="0.3"/>
  <pageSetup paperSize="9" scale="41" orientation="portrait" r:id="rId1"/>
  <ignoredErrors>
    <ignoredError sqref="K63 K80 K100:K10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3"/>
  <sheetViews>
    <sheetView workbookViewId="0">
      <selection activeCell="H43" sqref="H4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A1" s="54" t="s">
        <v>71</v>
      </c>
      <c r="B1" s="20"/>
      <c r="C1" s="20"/>
      <c r="D1" s="20"/>
      <c r="E1" s="20"/>
      <c r="F1" s="3"/>
      <c r="G1" s="3"/>
      <c r="H1" s="3"/>
    </row>
    <row r="2" spans="1:8" ht="15.75" customHeight="1" x14ac:dyDescent="0.25">
      <c r="B2" s="119" t="s">
        <v>34</v>
      </c>
      <c r="C2" s="119"/>
      <c r="D2" s="119"/>
      <c r="E2" s="119"/>
      <c r="F2" s="119"/>
      <c r="G2" s="119"/>
      <c r="H2" s="119"/>
    </row>
    <row r="3" spans="1:8" ht="18" x14ac:dyDescent="0.25">
      <c r="B3" s="20"/>
      <c r="C3" s="20"/>
      <c r="D3" s="20"/>
      <c r="E3" s="20"/>
      <c r="F3" s="3"/>
      <c r="G3" s="3"/>
      <c r="H3" s="3"/>
    </row>
    <row r="4" spans="1:8" ht="25.5" x14ac:dyDescent="0.25">
      <c r="B4" s="45" t="s">
        <v>6</v>
      </c>
      <c r="C4" s="45" t="s">
        <v>69</v>
      </c>
      <c r="D4" s="45" t="s">
        <v>48</v>
      </c>
      <c r="E4" s="45" t="s">
        <v>45</v>
      </c>
      <c r="F4" s="45" t="s">
        <v>70</v>
      </c>
      <c r="G4" s="45" t="s">
        <v>16</v>
      </c>
      <c r="H4" s="45" t="s">
        <v>46</v>
      </c>
    </row>
    <row r="5" spans="1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18</v>
      </c>
      <c r="H5" s="45" t="s">
        <v>19</v>
      </c>
    </row>
    <row r="6" spans="1:8" x14ac:dyDescent="0.25">
      <c r="B6" s="7" t="s">
        <v>33</v>
      </c>
      <c r="C6" s="55">
        <v>977193.61</v>
      </c>
      <c r="D6" s="55">
        <v>1204195</v>
      </c>
      <c r="E6" s="76">
        <v>1204195</v>
      </c>
      <c r="F6" s="57">
        <v>1130973.08</v>
      </c>
      <c r="G6" s="57">
        <v>115.74</v>
      </c>
      <c r="H6" s="57">
        <v>93.92</v>
      </c>
    </row>
    <row r="7" spans="1:8" x14ac:dyDescent="0.25">
      <c r="B7" s="7" t="s">
        <v>31</v>
      </c>
      <c r="C7" s="55">
        <v>107105.38</v>
      </c>
      <c r="D7" s="55">
        <v>135587</v>
      </c>
      <c r="E7" s="55">
        <v>135587</v>
      </c>
      <c r="F7" s="57">
        <v>127891.89</v>
      </c>
      <c r="G7" s="57">
        <v>119.41</v>
      </c>
      <c r="H7" s="57">
        <v>94.32</v>
      </c>
    </row>
    <row r="8" spans="1:8" x14ac:dyDescent="0.25">
      <c r="B8" s="73" t="s">
        <v>30</v>
      </c>
      <c r="C8" s="55">
        <v>37047.99</v>
      </c>
      <c r="D8" s="55">
        <v>66437</v>
      </c>
      <c r="E8" s="55">
        <v>66437</v>
      </c>
      <c r="F8" s="57">
        <v>58851.4</v>
      </c>
      <c r="G8" s="57">
        <v>158.85</v>
      </c>
      <c r="H8" s="57">
        <v>88.58</v>
      </c>
    </row>
    <row r="9" spans="1:8" x14ac:dyDescent="0.25">
      <c r="B9" s="74" t="s">
        <v>141</v>
      </c>
      <c r="C9" s="55">
        <v>70057.39</v>
      </c>
      <c r="D9" s="55">
        <v>69150</v>
      </c>
      <c r="E9" s="55">
        <v>69150</v>
      </c>
      <c r="F9" s="57">
        <v>69040.490000000005</v>
      </c>
      <c r="G9" s="57">
        <v>98.55</v>
      </c>
      <c r="H9" s="57">
        <v>99.84</v>
      </c>
    </row>
    <row r="10" spans="1:8" x14ac:dyDescent="0.25">
      <c r="B10" s="7" t="s">
        <v>29</v>
      </c>
      <c r="C10" s="55">
        <v>258.81</v>
      </c>
      <c r="D10" s="55">
        <v>1463</v>
      </c>
      <c r="E10" s="76">
        <v>1463</v>
      </c>
      <c r="F10" s="57">
        <v>1268.75</v>
      </c>
      <c r="G10" s="57">
        <v>490.22</v>
      </c>
      <c r="H10" s="57">
        <v>86.72</v>
      </c>
    </row>
    <row r="11" spans="1:8" x14ac:dyDescent="0.25">
      <c r="B11" s="75" t="s">
        <v>142</v>
      </c>
      <c r="C11" s="55">
        <v>258.81</v>
      </c>
      <c r="D11" s="55">
        <v>1463</v>
      </c>
      <c r="E11" s="76">
        <v>1463</v>
      </c>
      <c r="F11" s="57">
        <v>1268.75</v>
      </c>
      <c r="G11" s="57">
        <v>490.22</v>
      </c>
      <c r="H11" s="57">
        <v>86.72</v>
      </c>
    </row>
    <row r="12" spans="1:8" x14ac:dyDescent="0.25">
      <c r="B12" s="7" t="s">
        <v>143</v>
      </c>
      <c r="C12" s="55">
        <v>69383.77</v>
      </c>
      <c r="D12" s="55">
        <v>86220</v>
      </c>
      <c r="E12" s="76">
        <v>86220</v>
      </c>
      <c r="F12" s="57">
        <v>81967.399999999994</v>
      </c>
      <c r="G12" s="57">
        <v>118.14</v>
      </c>
      <c r="H12" s="57">
        <v>95.07</v>
      </c>
    </row>
    <row r="13" spans="1:8" ht="25.5" x14ac:dyDescent="0.25">
      <c r="B13" s="75" t="s">
        <v>144</v>
      </c>
      <c r="C13" s="55">
        <v>69383.77</v>
      </c>
      <c r="D13" s="55">
        <v>86220</v>
      </c>
      <c r="E13" s="76">
        <v>86220</v>
      </c>
      <c r="F13" s="57">
        <v>81967.399999999994</v>
      </c>
      <c r="G13" s="57">
        <v>118.14</v>
      </c>
      <c r="H13" s="57">
        <v>95.07</v>
      </c>
    </row>
    <row r="14" spans="1:8" x14ac:dyDescent="0.25">
      <c r="B14" s="7" t="s">
        <v>145</v>
      </c>
      <c r="C14" s="55">
        <v>799835.93</v>
      </c>
      <c r="D14" s="55">
        <v>980665</v>
      </c>
      <c r="E14" s="76">
        <v>980665</v>
      </c>
      <c r="F14" s="57">
        <v>919274.82</v>
      </c>
      <c r="G14" s="57">
        <v>114.93</v>
      </c>
      <c r="H14" s="57">
        <v>93.74</v>
      </c>
    </row>
    <row r="15" spans="1:8" x14ac:dyDescent="0.25">
      <c r="B15" s="75" t="s">
        <v>146</v>
      </c>
      <c r="C15" s="55">
        <v>799835.93</v>
      </c>
      <c r="D15" s="55">
        <v>980665</v>
      </c>
      <c r="E15" s="76">
        <v>980665</v>
      </c>
      <c r="F15" s="57">
        <v>919274.82</v>
      </c>
      <c r="G15" s="57">
        <v>114.93</v>
      </c>
      <c r="H15" s="57">
        <v>93.74</v>
      </c>
    </row>
    <row r="16" spans="1:8" ht="25.5" x14ac:dyDescent="0.25">
      <c r="B16" s="75" t="s">
        <v>151</v>
      </c>
      <c r="C16" s="55">
        <v>798798.85</v>
      </c>
      <c r="D16" s="55">
        <v>980665</v>
      </c>
      <c r="E16" s="76">
        <v>980665</v>
      </c>
      <c r="F16" s="57">
        <v>919274.82</v>
      </c>
      <c r="G16" s="57">
        <v>115.08</v>
      </c>
      <c r="H16" s="57">
        <v>93.74</v>
      </c>
    </row>
    <row r="17" spans="2:8" x14ac:dyDescent="0.25">
      <c r="B17" s="75" t="s">
        <v>147</v>
      </c>
      <c r="C17" s="55">
        <v>1037.08</v>
      </c>
      <c r="D17" s="55"/>
      <c r="E17" s="76"/>
      <c r="F17" s="57"/>
      <c r="G17" s="57"/>
      <c r="H17" s="57"/>
    </row>
    <row r="18" spans="2:8" x14ac:dyDescent="0.25">
      <c r="B18" s="7" t="s">
        <v>148</v>
      </c>
      <c r="C18" s="55">
        <v>609.72</v>
      </c>
      <c r="D18" s="55"/>
      <c r="E18" s="76"/>
      <c r="F18" s="57">
        <v>570.22</v>
      </c>
      <c r="G18" s="57">
        <v>93.52</v>
      </c>
      <c r="H18" s="57"/>
    </row>
    <row r="19" spans="2:8" x14ac:dyDescent="0.25">
      <c r="B19" s="75" t="s">
        <v>149</v>
      </c>
      <c r="C19" s="55">
        <v>609.72</v>
      </c>
      <c r="D19" s="55"/>
      <c r="E19" s="76"/>
      <c r="F19" s="57">
        <v>570.22</v>
      </c>
      <c r="G19" s="57">
        <v>93.52</v>
      </c>
      <c r="H19" s="57"/>
    </row>
    <row r="20" spans="2:8" ht="25.5" x14ac:dyDescent="0.25">
      <c r="B20" s="7" t="s">
        <v>152</v>
      </c>
      <c r="C20" s="55"/>
      <c r="D20" s="55">
        <v>260</v>
      </c>
      <c r="E20" s="76">
        <v>260</v>
      </c>
      <c r="F20" s="57"/>
      <c r="G20" s="57"/>
      <c r="H20" s="57"/>
    </row>
    <row r="21" spans="2:8" x14ac:dyDescent="0.25">
      <c r="B21" s="75" t="s">
        <v>150</v>
      </c>
      <c r="C21" s="55"/>
      <c r="D21" s="55">
        <v>260</v>
      </c>
      <c r="E21" s="76">
        <v>260</v>
      </c>
      <c r="F21" s="57"/>
      <c r="G21" s="57"/>
      <c r="H21" s="57"/>
    </row>
    <row r="22" spans="2:8" ht="15.75" customHeight="1" x14ac:dyDescent="0.25">
      <c r="B22" s="7" t="s">
        <v>32</v>
      </c>
      <c r="C22" s="55">
        <v>979613.08</v>
      </c>
      <c r="D22" s="55">
        <v>1204195</v>
      </c>
      <c r="E22" s="76">
        <v>1204195</v>
      </c>
      <c r="F22" s="57">
        <v>1136674.92</v>
      </c>
      <c r="G22" s="57">
        <v>116.03</v>
      </c>
      <c r="H22" s="57">
        <v>94.39</v>
      </c>
    </row>
    <row r="23" spans="2:8" ht="15.75" customHeight="1" x14ac:dyDescent="0.25">
      <c r="B23" s="7" t="s">
        <v>31</v>
      </c>
      <c r="C23" s="55">
        <v>108851.91</v>
      </c>
      <c r="D23" s="55">
        <v>135587</v>
      </c>
      <c r="E23" s="55">
        <v>135587</v>
      </c>
      <c r="F23" s="57">
        <v>126227.15</v>
      </c>
      <c r="G23" s="57">
        <v>115.96</v>
      </c>
      <c r="H23" s="57">
        <v>93.1</v>
      </c>
    </row>
    <row r="24" spans="2:8" x14ac:dyDescent="0.25">
      <c r="B24" s="73" t="s">
        <v>30</v>
      </c>
      <c r="C24" s="55">
        <v>37047.94</v>
      </c>
      <c r="D24" s="55">
        <v>66437</v>
      </c>
      <c r="E24" s="55">
        <v>66437</v>
      </c>
      <c r="F24" s="57">
        <v>58964.27</v>
      </c>
      <c r="G24" s="57">
        <v>159.16</v>
      </c>
      <c r="H24" s="57">
        <v>88.75</v>
      </c>
    </row>
    <row r="25" spans="2:8" x14ac:dyDescent="0.25">
      <c r="B25" s="74" t="s">
        <v>141</v>
      </c>
      <c r="C25" s="55">
        <v>71803.97</v>
      </c>
      <c r="D25" s="55">
        <v>69150</v>
      </c>
      <c r="E25" s="55">
        <v>69150</v>
      </c>
      <c r="F25" s="57">
        <v>67262.880000000005</v>
      </c>
      <c r="G25" s="57">
        <v>93.68</v>
      </c>
      <c r="H25" s="57">
        <v>97.27</v>
      </c>
    </row>
    <row r="26" spans="2:8" x14ac:dyDescent="0.25">
      <c r="B26" s="7" t="s">
        <v>29</v>
      </c>
      <c r="C26" s="55"/>
      <c r="D26" s="55">
        <v>1463</v>
      </c>
      <c r="E26" s="76">
        <v>1463</v>
      </c>
      <c r="F26" s="57">
        <v>1268.75</v>
      </c>
      <c r="G26" s="57"/>
      <c r="H26" s="57">
        <v>86.72</v>
      </c>
    </row>
    <row r="27" spans="2:8" x14ac:dyDescent="0.25">
      <c r="B27" s="75" t="s">
        <v>142</v>
      </c>
      <c r="C27" s="55"/>
      <c r="D27" s="55">
        <v>1463</v>
      </c>
      <c r="E27" s="76">
        <v>1463</v>
      </c>
      <c r="F27" s="57">
        <v>1268.75</v>
      </c>
      <c r="G27" s="57"/>
      <c r="H27" s="57">
        <v>86.72</v>
      </c>
    </row>
    <row r="28" spans="2:8" x14ac:dyDescent="0.25">
      <c r="B28" s="7" t="s">
        <v>143</v>
      </c>
      <c r="C28" s="55">
        <v>70934.59</v>
      </c>
      <c r="D28" s="55">
        <v>86220</v>
      </c>
      <c r="E28" s="76">
        <v>86220</v>
      </c>
      <c r="F28" s="57">
        <v>83325.740000000005</v>
      </c>
      <c r="G28" s="57">
        <v>117.47</v>
      </c>
      <c r="H28" s="57">
        <v>96.64</v>
      </c>
    </row>
    <row r="29" spans="2:8" ht="25.5" x14ac:dyDescent="0.25">
      <c r="B29" s="75" t="s">
        <v>144</v>
      </c>
      <c r="C29" s="55">
        <v>70934.59</v>
      </c>
      <c r="D29" s="55">
        <v>86220</v>
      </c>
      <c r="E29" s="76">
        <v>86220</v>
      </c>
      <c r="F29" s="57">
        <v>83325.740000000005</v>
      </c>
      <c r="G29" s="57">
        <v>117.47</v>
      </c>
      <c r="H29" s="57">
        <v>96.64</v>
      </c>
    </row>
    <row r="30" spans="2:8" x14ac:dyDescent="0.25">
      <c r="B30" s="7" t="s">
        <v>145</v>
      </c>
      <c r="C30" s="55">
        <v>798403.34</v>
      </c>
      <c r="D30" s="55">
        <v>980665</v>
      </c>
      <c r="E30" s="76">
        <v>980665</v>
      </c>
      <c r="F30" s="57">
        <v>924846.39</v>
      </c>
      <c r="G30" s="57">
        <v>115.84</v>
      </c>
      <c r="H30" s="57">
        <v>94.31</v>
      </c>
    </row>
    <row r="31" spans="2:8" x14ac:dyDescent="0.25">
      <c r="B31" s="75" t="s">
        <v>146</v>
      </c>
      <c r="C31" s="55">
        <v>798403.34</v>
      </c>
      <c r="D31" s="55">
        <v>980665</v>
      </c>
      <c r="E31" s="76">
        <v>980665</v>
      </c>
      <c r="F31" s="57">
        <v>924846.39</v>
      </c>
      <c r="G31" s="57">
        <v>115.84</v>
      </c>
      <c r="H31" s="57">
        <v>94.31</v>
      </c>
    </row>
    <row r="32" spans="2:8" ht="25.5" x14ac:dyDescent="0.25">
      <c r="B32" s="75" t="s">
        <v>151</v>
      </c>
      <c r="C32" s="55">
        <v>797366.27</v>
      </c>
      <c r="D32" s="55">
        <v>980665</v>
      </c>
      <c r="E32" s="76">
        <v>980665</v>
      </c>
      <c r="F32" s="57">
        <v>924846.39</v>
      </c>
      <c r="G32" s="57">
        <v>115.99</v>
      </c>
      <c r="H32" s="57">
        <v>94.31</v>
      </c>
    </row>
    <row r="33" spans="2:8" x14ac:dyDescent="0.25">
      <c r="B33" s="75" t="s">
        <v>147</v>
      </c>
      <c r="C33" s="55">
        <v>1037.07</v>
      </c>
      <c r="D33" s="55"/>
      <c r="E33" s="76"/>
      <c r="F33" s="57"/>
      <c r="G33" s="57"/>
      <c r="H33" s="57"/>
    </row>
    <row r="34" spans="2:8" x14ac:dyDescent="0.25">
      <c r="B34" s="7" t="s">
        <v>148</v>
      </c>
      <c r="C34" s="55">
        <v>244.73</v>
      </c>
      <c r="D34" s="55"/>
      <c r="E34" s="76"/>
      <c r="F34" s="57">
        <v>100.22</v>
      </c>
      <c r="G34" s="57">
        <v>40.950000000000003</v>
      </c>
      <c r="H34" s="57"/>
    </row>
    <row r="35" spans="2:8" x14ac:dyDescent="0.25">
      <c r="B35" s="75" t="s">
        <v>149</v>
      </c>
      <c r="C35" s="55">
        <v>244.73</v>
      </c>
      <c r="D35" s="55"/>
      <c r="E35" s="76"/>
      <c r="F35" s="57">
        <v>100.22</v>
      </c>
      <c r="G35" s="57">
        <v>40.950000000000003</v>
      </c>
      <c r="H35" s="57"/>
    </row>
    <row r="36" spans="2:8" ht="25.5" x14ac:dyDescent="0.25">
      <c r="B36" s="7" t="s">
        <v>152</v>
      </c>
      <c r="C36" s="55">
        <v>1178.51</v>
      </c>
      <c r="D36" s="55">
        <v>260</v>
      </c>
      <c r="E36" s="76">
        <v>260</v>
      </c>
      <c r="F36" s="57">
        <v>906.67</v>
      </c>
      <c r="G36" s="57">
        <v>76.930000000000007</v>
      </c>
      <c r="H36" s="57">
        <v>348.72</v>
      </c>
    </row>
    <row r="37" spans="2:8" x14ac:dyDescent="0.25">
      <c r="B37" s="75" t="s">
        <v>150</v>
      </c>
      <c r="C37" s="55"/>
      <c r="D37" s="55">
        <v>260</v>
      </c>
      <c r="E37" s="76">
        <v>260</v>
      </c>
      <c r="F37" s="57">
        <v>258.82</v>
      </c>
      <c r="G37" s="57"/>
      <c r="H37" s="57">
        <v>99.55</v>
      </c>
    </row>
    <row r="38" spans="2:8" x14ac:dyDescent="0.25">
      <c r="B38" s="75" t="s">
        <v>153</v>
      </c>
      <c r="C38" s="55">
        <v>132.72</v>
      </c>
      <c r="D38" s="55"/>
      <c r="E38" s="76"/>
      <c r="F38" s="57"/>
      <c r="G38" s="57"/>
      <c r="H38" s="57"/>
    </row>
    <row r="39" spans="2:8" x14ac:dyDescent="0.25">
      <c r="B39" s="75" t="s">
        <v>154</v>
      </c>
      <c r="C39" s="55">
        <v>473.56</v>
      </c>
      <c r="D39" s="55"/>
      <c r="E39" s="76"/>
      <c r="F39" s="57">
        <v>238.9</v>
      </c>
      <c r="G39" s="57">
        <v>50.45</v>
      </c>
      <c r="H39" s="57"/>
    </row>
    <row r="40" spans="2:8" ht="25.5" x14ac:dyDescent="0.25">
      <c r="B40" s="75" t="s">
        <v>155</v>
      </c>
      <c r="C40" s="55">
        <v>473.56</v>
      </c>
      <c r="D40" s="55"/>
      <c r="E40" s="76"/>
      <c r="F40" s="57">
        <v>238.9</v>
      </c>
      <c r="G40" s="57">
        <v>50.45</v>
      </c>
      <c r="H40" s="57"/>
    </row>
    <row r="41" spans="2:8" ht="25.5" x14ac:dyDescent="0.25">
      <c r="B41" s="75" t="s">
        <v>156</v>
      </c>
      <c r="C41" s="55">
        <v>119.19</v>
      </c>
      <c r="D41" s="55"/>
      <c r="E41" s="76"/>
      <c r="F41" s="57"/>
      <c r="G41" s="57"/>
      <c r="H41" s="57"/>
    </row>
    <row r="42" spans="2:8" ht="38.25" x14ac:dyDescent="0.25">
      <c r="B42" s="75" t="s">
        <v>157</v>
      </c>
      <c r="C42" s="55">
        <v>354.37</v>
      </c>
      <c r="D42" s="55"/>
      <c r="E42" s="76"/>
      <c r="F42" s="57">
        <v>238.9</v>
      </c>
      <c r="G42" s="57">
        <v>67.42</v>
      </c>
      <c r="H42" s="57"/>
    </row>
    <row r="43" spans="2:8" x14ac:dyDescent="0.25">
      <c r="B43" s="75" t="s">
        <v>158</v>
      </c>
      <c r="C43" s="55">
        <v>572.33000000000004</v>
      </c>
      <c r="D43" s="55"/>
      <c r="E43" s="76"/>
      <c r="F43" s="57">
        <v>408.95</v>
      </c>
      <c r="G43" s="57">
        <v>71.47</v>
      </c>
      <c r="H43" s="57"/>
    </row>
  </sheetData>
  <mergeCells count="1">
    <mergeCell ref="B2:H2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9"/>
  <sheetViews>
    <sheetView workbookViewId="0">
      <selection activeCell="C16" sqref="C1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customHeight="1" x14ac:dyDescent="0.25">
      <c r="B2" s="119" t="s">
        <v>43</v>
      </c>
      <c r="C2" s="119"/>
      <c r="D2" s="119"/>
      <c r="E2" s="119"/>
      <c r="F2" s="119"/>
      <c r="G2" s="119"/>
      <c r="H2" s="119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25.5" x14ac:dyDescent="0.25">
      <c r="B4" s="45" t="s">
        <v>6</v>
      </c>
      <c r="C4" s="45" t="s">
        <v>187</v>
      </c>
      <c r="D4" s="45" t="s">
        <v>48</v>
      </c>
      <c r="E4" s="45" t="s">
        <v>45</v>
      </c>
      <c r="F4" s="45" t="s">
        <v>186</v>
      </c>
      <c r="G4" s="45" t="s">
        <v>16</v>
      </c>
      <c r="H4" s="45" t="s">
        <v>46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18</v>
      </c>
      <c r="H5" s="45" t="s">
        <v>19</v>
      </c>
    </row>
    <row r="6" spans="2:8" ht="15.75" customHeight="1" x14ac:dyDescent="0.25">
      <c r="B6" s="7" t="s">
        <v>32</v>
      </c>
      <c r="C6" s="55">
        <v>979613.08</v>
      </c>
      <c r="D6" s="55">
        <v>1204195</v>
      </c>
      <c r="E6" s="55">
        <v>1204195</v>
      </c>
      <c r="F6" s="57">
        <v>1136674.92</v>
      </c>
      <c r="G6" s="67">
        <v>116.03</v>
      </c>
      <c r="H6" s="67">
        <v>94.39</v>
      </c>
    </row>
    <row r="7" spans="2:8" ht="15.75" customHeight="1" x14ac:dyDescent="0.25">
      <c r="B7" s="7" t="s">
        <v>188</v>
      </c>
      <c r="C7" s="55">
        <v>979613.08</v>
      </c>
      <c r="D7" s="55">
        <v>1204195</v>
      </c>
      <c r="E7" s="55">
        <v>1204195</v>
      </c>
      <c r="F7" s="57">
        <v>1136674.92</v>
      </c>
      <c r="G7" s="67">
        <v>116.03</v>
      </c>
      <c r="H7" s="67">
        <v>94.39</v>
      </c>
    </row>
    <row r="8" spans="2:8" x14ac:dyDescent="0.25">
      <c r="B8" s="14" t="s">
        <v>189</v>
      </c>
      <c r="C8" s="55">
        <v>979613.08</v>
      </c>
      <c r="D8" s="55">
        <v>1204195</v>
      </c>
      <c r="E8" s="55">
        <v>1204195</v>
      </c>
      <c r="F8" s="57">
        <v>1136674.92</v>
      </c>
      <c r="G8" s="67">
        <v>116.03</v>
      </c>
      <c r="H8" s="67">
        <v>94.39</v>
      </c>
    </row>
    <row r="9" spans="2:8" x14ac:dyDescent="0.25">
      <c r="C9" s="79"/>
      <c r="D9" s="79"/>
      <c r="E9" s="79"/>
      <c r="F9" s="7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6"/>
  <sheetViews>
    <sheetView workbookViewId="0">
      <selection activeCell="P9" sqref="P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8" customHeight="1" x14ac:dyDescent="0.25">
      <c r="B2" s="119" t="s">
        <v>66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ht="15.75" customHeight="1" x14ac:dyDescent="0.25">
      <c r="B3" s="119" t="s">
        <v>35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2:12" ht="18" x14ac:dyDescent="0.25">
      <c r="B4" s="20"/>
      <c r="C4" s="20"/>
      <c r="D4" s="20"/>
      <c r="E4" s="20"/>
      <c r="F4" s="20"/>
      <c r="G4" s="20"/>
      <c r="H4" s="20"/>
      <c r="I4" s="20"/>
      <c r="J4" s="3"/>
      <c r="K4" s="3"/>
      <c r="L4" s="3"/>
    </row>
    <row r="5" spans="2:12" ht="25.5" customHeight="1" x14ac:dyDescent="0.25">
      <c r="B5" s="129" t="s">
        <v>6</v>
      </c>
      <c r="C5" s="130"/>
      <c r="D5" s="130"/>
      <c r="E5" s="130"/>
      <c r="F5" s="131"/>
      <c r="G5" s="47" t="s">
        <v>59</v>
      </c>
      <c r="H5" s="45" t="s">
        <v>48</v>
      </c>
      <c r="I5" s="47" t="s">
        <v>47</v>
      </c>
      <c r="J5" s="47" t="s">
        <v>70</v>
      </c>
      <c r="K5" s="47" t="s">
        <v>16</v>
      </c>
      <c r="L5" s="47" t="s">
        <v>46</v>
      </c>
    </row>
    <row r="6" spans="2:12" x14ac:dyDescent="0.25">
      <c r="B6" s="129">
        <v>1</v>
      </c>
      <c r="C6" s="130"/>
      <c r="D6" s="130"/>
      <c r="E6" s="130"/>
      <c r="F6" s="131"/>
      <c r="G6" s="47">
        <v>2</v>
      </c>
      <c r="H6" s="47">
        <v>3</v>
      </c>
      <c r="I6" s="47">
        <v>4</v>
      </c>
      <c r="J6" s="47">
        <v>5</v>
      </c>
      <c r="K6" s="47" t="s">
        <v>18</v>
      </c>
      <c r="L6" s="47" t="s">
        <v>19</v>
      </c>
    </row>
    <row r="7" spans="2:12" ht="25.5" x14ac:dyDescent="0.25">
      <c r="B7" s="7">
        <v>8</v>
      </c>
      <c r="C7" s="7"/>
      <c r="D7" s="7"/>
      <c r="E7" s="7"/>
      <c r="F7" s="7" t="s">
        <v>8</v>
      </c>
      <c r="G7" s="5"/>
      <c r="H7" s="5"/>
      <c r="I7" s="5"/>
      <c r="J7" s="33"/>
      <c r="K7" s="33"/>
      <c r="L7" s="33"/>
    </row>
    <row r="8" spans="2:12" x14ac:dyDescent="0.25">
      <c r="B8" s="7"/>
      <c r="C8" s="12">
        <v>84</v>
      </c>
      <c r="D8" s="12"/>
      <c r="E8" s="12"/>
      <c r="F8" s="12" t="s">
        <v>13</v>
      </c>
      <c r="G8" s="5"/>
      <c r="H8" s="5"/>
      <c r="I8" s="5"/>
      <c r="J8" s="33"/>
      <c r="K8" s="33"/>
      <c r="L8" s="33"/>
    </row>
    <row r="9" spans="2:12" ht="51" x14ac:dyDescent="0.25">
      <c r="B9" s="8"/>
      <c r="C9" s="8"/>
      <c r="D9" s="8">
        <v>841</v>
      </c>
      <c r="E9" s="8"/>
      <c r="F9" s="34" t="s">
        <v>36</v>
      </c>
      <c r="G9" s="5"/>
      <c r="H9" s="5"/>
      <c r="I9" s="5"/>
      <c r="J9" s="33"/>
      <c r="K9" s="33"/>
      <c r="L9" s="33"/>
    </row>
    <row r="10" spans="2:12" ht="25.5" x14ac:dyDescent="0.25">
      <c r="B10" s="8"/>
      <c r="C10" s="8"/>
      <c r="D10" s="8"/>
      <c r="E10" s="8">
        <v>8413</v>
      </c>
      <c r="F10" s="34" t="s">
        <v>37</v>
      </c>
      <c r="G10" s="5"/>
      <c r="H10" s="5"/>
      <c r="I10" s="5"/>
      <c r="J10" s="33"/>
      <c r="K10" s="33"/>
      <c r="L10" s="33"/>
    </row>
    <row r="11" spans="2:12" x14ac:dyDescent="0.25">
      <c r="B11" s="8"/>
      <c r="C11" s="8"/>
      <c r="D11" s="8"/>
      <c r="E11" s="9" t="s">
        <v>23</v>
      </c>
      <c r="F11" s="14"/>
      <c r="G11" s="5"/>
      <c r="H11" s="5"/>
      <c r="I11" s="5"/>
      <c r="J11" s="33"/>
      <c r="K11" s="33"/>
      <c r="L11" s="33"/>
    </row>
    <row r="12" spans="2:12" ht="25.5" x14ac:dyDescent="0.25">
      <c r="B12" s="10">
        <v>5</v>
      </c>
      <c r="C12" s="11"/>
      <c r="D12" s="11"/>
      <c r="E12" s="11"/>
      <c r="F12" s="26" t="s">
        <v>9</v>
      </c>
      <c r="G12" s="5"/>
      <c r="H12" s="5"/>
      <c r="I12" s="5"/>
      <c r="J12" s="33"/>
      <c r="K12" s="33"/>
      <c r="L12" s="33"/>
    </row>
    <row r="13" spans="2:12" ht="25.5" x14ac:dyDescent="0.25">
      <c r="B13" s="12"/>
      <c r="C13" s="12">
        <v>54</v>
      </c>
      <c r="D13" s="12"/>
      <c r="E13" s="12"/>
      <c r="F13" s="27" t="s">
        <v>14</v>
      </c>
      <c r="G13" s="5"/>
      <c r="H13" s="5"/>
      <c r="I13" s="6"/>
      <c r="J13" s="33"/>
      <c r="K13" s="33"/>
      <c r="L13" s="33"/>
    </row>
    <row r="14" spans="2:12" ht="63.75" x14ac:dyDescent="0.25">
      <c r="B14" s="12"/>
      <c r="C14" s="12"/>
      <c r="D14" s="12">
        <v>541</v>
      </c>
      <c r="E14" s="34"/>
      <c r="F14" s="34" t="s">
        <v>38</v>
      </c>
      <c r="G14" s="5"/>
      <c r="H14" s="5"/>
      <c r="I14" s="6"/>
      <c r="J14" s="33"/>
      <c r="K14" s="33"/>
      <c r="L14" s="33"/>
    </row>
    <row r="15" spans="2:12" ht="38.25" x14ac:dyDescent="0.25">
      <c r="B15" s="12"/>
      <c r="C15" s="12"/>
      <c r="D15" s="12"/>
      <c r="E15" s="34">
        <v>5413</v>
      </c>
      <c r="F15" s="34" t="s">
        <v>39</v>
      </c>
      <c r="G15" s="5"/>
      <c r="H15" s="5"/>
      <c r="I15" s="6"/>
      <c r="J15" s="33"/>
      <c r="K15" s="33"/>
      <c r="L15" s="33"/>
    </row>
    <row r="16" spans="2:12" x14ac:dyDescent="0.25">
      <c r="B16" s="13" t="s">
        <v>15</v>
      </c>
      <c r="C16" s="11"/>
      <c r="D16" s="11"/>
      <c r="E16" s="11"/>
      <c r="F16" s="26" t="s">
        <v>23</v>
      </c>
      <c r="G16" s="5"/>
      <c r="H16" s="5"/>
      <c r="I16" s="5"/>
      <c r="J16" s="33"/>
      <c r="K16" s="33"/>
      <c r="L16" s="33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6"/>
  <sheetViews>
    <sheetView workbookViewId="0">
      <selection activeCell="O15" sqref="O1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x14ac:dyDescent="0.25">
      <c r="B2" s="119" t="s">
        <v>40</v>
      </c>
      <c r="C2" s="119"/>
      <c r="D2" s="119"/>
      <c r="E2" s="119"/>
      <c r="F2" s="119"/>
      <c r="G2" s="119"/>
      <c r="H2" s="119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25.5" x14ac:dyDescent="0.25">
      <c r="B4" s="45" t="s">
        <v>6</v>
      </c>
      <c r="C4" s="45" t="s">
        <v>59</v>
      </c>
      <c r="D4" s="45" t="s">
        <v>48</v>
      </c>
      <c r="E4" s="45" t="s">
        <v>45</v>
      </c>
      <c r="F4" s="45" t="s">
        <v>70</v>
      </c>
      <c r="G4" s="45" t="s">
        <v>16</v>
      </c>
      <c r="H4" s="45" t="s">
        <v>46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18</v>
      </c>
      <c r="H5" s="45" t="s">
        <v>19</v>
      </c>
    </row>
    <row r="6" spans="2:8" x14ac:dyDescent="0.25">
      <c r="B6" s="7" t="s">
        <v>41</v>
      </c>
      <c r="C6" s="5"/>
      <c r="D6" s="5"/>
      <c r="E6" s="6"/>
      <c r="F6" s="33"/>
      <c r="G6" s="33"/>
      <c r="H6" s="33"/>
    </row>
    <row r="7" spans="2:8" x14ac:dyDescent="0.25">
      <c r="B7" s="7" t="s">
        <v>31</v>
      </c>
      <c r="C7" s="5"/>
      <c r="D7" s="5"/>
      <c r="E7" s="5"/>
      <c r="F7" s="33"/>
      <c r="G7" s="33"/>
      <c r="H7" s="33"/>
    </row>
    <row r="8" spans="2:8" x14ac:dyDescent="0.25">
      <c r="B8" s="37" t="s">
        <v>30</v>
      </c>
      <c r="C8" s="5"/>
      <c r="D8" s="5"/>
      <c r="E8" s="5"/>
      <c r="F8" s="33"/>
      <c r="G8" s="33"/>
      <c r="H8" s="33"/>
    </row>
    <row r="9" spans="2:8" x14ac:dyDescent="0.25">
      <c r="B9" s="36" t="s">
        <v>191</v>
      </c>
      <c r="C9" s="5"/>
      <c r="D9" s="5"/>
      <c r="E9" s="5"/>
      <c r="F9" s="33"/>
      <c r="G9" s="33"/>
      <c r="H9" s="33"/>
    </row>
    <row r="10" spans="2:8" x14ac:dyDescent="0.25">
      <c r="B10" s="36" t="s">
        <v>23</v>
      </c>
      <c r="C10" s="5"/>
      <c r="D10" s="5"/>
      <c r="E10" s="5"/>
      <c r="F10" s="33"/>
      <c r="G10" s="33"/>
      <c r="H10" s="33"/>
    </row>
    <row r="11" spans="2:8" x14ac:dyDescent="0.25">
      <c r="B11" s="7" t="s">
        <v>192</v>
      </c>
      <c r="C11" s="5"/>
      <c r="D11" s="5"/>
      <c r="E11" s="6"/>
      <c r="F11" s="33"/>
      <c r="G11" s="33"/>
      <c r="H11" s="33"/>
    </row>
    <row r="12" spans="2:8" x14ac:dyDescent="0.25">
      <c r="B12" s="35" t="s">
        <v>193</v>
      </c>
      <c r="C12" s="5"/>
      <c r="D12" s="5"/>
      <c r="E12" s="6"/>
      <c r="F12" s="33"/>
      <c r="G12" s="33"/>
      <c r="H12" s="33"/>
    </row>
    <row r="13" spans="2:8" x14ac:dyDescent="0.25">
      <c r="B13" s="7" t="s">
        <v>29</v>
      </c>
      <c r="C13" s="5"/>
      <c r="D13" s="5"/>
      <c r="E13" s="6"/>
      <c r="F13" s="33"/>
      <c r="G13" s="33"/>
      <c r="H13" s="33"/>
    </row>
    <row r="14" spans="2:8" x14ac:dyDescent="0.25">
      <c r="B14" s="35" t="s">
        <v>28</v>
      </c>
      <c r="C14" s="5"/>
      <c r="D14" s="5"/>
      <c r="E14" s="6"/>
      <c r="F14" s="33"/>
      <c r="G14" s="33"/>
      <c r="H14" s="33"/>
    </row>
    <row r="15" spans="2:8" x14ac:dyDescent="0.25">
      <c r="B15" s="12" t="s">
        <v>15</v>
      </c>
      <c r="C15" s="5"/>
      <c r="D15" s="5"/>
      <c r="E15" s="6"/>
      <c r="F15" s="33"/>
      <c r="G15" s="33"/>
      <c r="H15" s="33"/>
    </row>
    <row r="16" spans="2:8" x14ac:dyDescent="0.25">
      <c r="B16" s="35"/>
      <c r="C16" s="5"/>
      <c r="D16" s="5"/>
      <c r="E16" s="6"/>
      <c r="F16" s="33"/>
      <c r="G16" s="33"/>
      <c r="H16" s="33"/>
    </row>
    <row r="17" spans="2:8" x14ac:dyDescent="0.25">
      <c r="B17" s="7" t="s">
        <v>42</v>
      </c>
      <c r="C17" s="5"/>
      <c r="D17" s="5"/>
      <c r="E17" s="6"/>
      <c r="F17" s="33"/>
      <c r="G17" s="33"/>
      <c r="H17" s="33"/>
    </row>
    <row r="18" spans="2:8" x14ac:dyDescent="0.25">
      <c r="B18" s="7" t="s">
        <v>31</v>
      </c>
      <c r="C18" s="5"/>
      <c r="D18" s="5"/>
      <c r="E18" s="5"/>
      <c r="F18" s="33"/>
      <c r="G18" s="33"/>
      <c r="H18" s="33"/>
    </row>
    <row r="19" spans="2:8" x14ac:dyDescent="0.25">
      <c r="B19" s="37" t="s">
        <v>30</v>
      </c>
      <c r="C19" s="5"/>
      <c r="D19" s="5"/>
      <c r="E19" s="5"/>
      <c r="F19" s="33"/>
      <c r="G19" s="33"/>
      <c r="H19" s="33"/>
    </row>
    <row r="20" spans="2:8" x14ac:dyDescent="0.25">
      <c r="B20" s="36" t="s">
        <v>191</v>
      </c>
      <c r="C20" s="5"/>
      <c r="D20" s="5"/>
      <c r="E20" s="5"/>
      <c r="F20" s="33"/>
      <c r="G20" s="33"/>
      <c r="H20" s="33"/>
    </row>
    <row r="21" spans="2:8" x14ac:dyDescent="0.25">
      <c r="B21" s="36" t="s">
        <v>23</v>
      </c>
      <c r="C21" s="5"/>
      <c r="D21" s="5"/>
      <c r="E21" s="5"/>
      <c r="F21" s="33"/>
      <c r="G21" s="33"/>
      <c r="H21" s="33"/>
    </row>
    <row r="22" spans="2:8" x14ac:dyDescent="0.25">
      <c r="B22" s="7" t="s">
        <v>192</v>
      </c>
      <c r="C22" s="5"/>
      <c r="D22" s="5"/>
      <c r="E22" s="6"/>
      <c r="F22" s="33"/>
      <c r="G22" s="33"/>
      <c r="H22" s="33"/>
    </row>
    <row r="23" spans="2:8" x14ac:dyDescent="0.25">
      <c r="B23" s="35" t="s">
        <v>193</v>
      </c>
      <c r="C23" s="5"/>
      <c r="D23" s="5"/>
      <c r="E23" s="6"/>
      <c r="F23" s="33"/>
      <c r="G23" s="33"/>
      <c r="H23" s="33"/>
    </row>
    <row r="24" spans="2:8" x14ac:dyDescent="0.25">
      <c r="B24" s="7" t="s">
        <v>29</v>
      </c>
      <c r="C24" s="5"/>
      <c r="D24" s="5"/>
      <c r="E24" s="6"/>
      <c r="F24" s="33"/>
      <c r="G24" s="33"/>
      <c r="H24" s="33"/>
    </row>
    <row r="25" spans="2:8" x14ac:dyDescent="0.25">
      <c r="B25" s="35" t="s">
        <v>28</v>
      </c>
      <c r="C25" s="5"/>
      <c r="D25" s="5"/>
      <c r="E25" s="6"/>
      <c r="F25" s="33"/>
      <c r="G25" s="33"/>
      <c r="H25" s="33"/>
    </row>
    <row r="26" spans="2:8" x14ac:dyDescent="0.25">
      <c r="B26" s="12" t="s">
        <v>15</v>
      </c>
      <c r="C26" s="5"/>
      <c r="D26" s="5"/>
      <c r="E26" s="6"/>
      <c r="F26" s="33"/>
      <c r="G26" s="33"/>
      <c r="H26" s="33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54C3C-F0F6-44D6-94FD-8A18C8F7BB59}">
  <sheetPr>
    <pageSetUpPr fitToPage="1"/>
  </sheetPr>
  <dimension ref="A1:G149"/>
  <sheetViews>
    <sheetView workbookViewId="0">
      <selection activeCell="O24" sqref="O24"/>
    </sheetView>
  </sheetViews>
  <sheetFormatPr defaultRowHeight="15" x14ac:dyDescent="0.25"/>
  <cols>
    <col min="2" max="2" width="8.28515625" customWidth="1"/>
    <col min="3" max="3" width="50.85546875" customWidth="1"/>
    <col min="4" max="6" width="25.28515625" customWidth="1"/>
    <col min="7" max="7" width="15.7109375" customWidth="1"/>
  </cols>
  <sheetData>
    <row r="1" spans="1:7" ht="18" x14ac:dyDescent="0.25">
      <c r="A1" s="54" t="s">
        <v>71</v>
      </c>
      <c r="B1" s="20"/>
      <c r="C1" s="20"/>
      <c r="D1" s="20"/>
      <c r="E1" s="20"/>
      <c r="F1" s="20"/>
      <c r="G1" s="3"/>
    </row>
    <row r="2" spans="1:7" ht="18" customHeight="1" x14ac:dyDescent="0.25">
      <c r="B2" s="119" t="s">
        <v>10</v>
      </c>
      <c r="C2" s="132"/>
      <c r="D2" s="132"/>
      <c r="E2" s="132"/>
      <c r="F2" s="132"/>
      <c r="G2" s="132"/>
    </row>
    <row r="3" spans="1:7" ht="18" x14ac:dyDescent="0.25">
      <c r="B3" s="20"/>
      <c r="C3" s="20"/>
      <c r="D3" s="20"/>
      <c r="E3" s="20"/>
      <c r="F3" s="20"/>
      <c r="G3" s="3"/>
    </row>
    <row r="4" spans="1:7" ht="15.75" x14ac:dyDescent="0.25">
      <c r="B4" s="133" t="s">
        <v>67</v>
      </c>
      <c r="C4" s="133"/>
      <c r="D4" s="133"/>
      <c r="E4" s="133"/>
      <c r="F4" s="133"/>
      <c r="G4" s="133"/>
    </row>
    <row r="5" spans="1:7" ht="18" x14ac:dyDescent="0.25">
      <c r="B5" s="20"/>
      <c r="C5" s="20"/>
      <c r="D5" s="20"/>
      <c r="E5" s="20"/>
      <c r="F5" s="20"/>
      <c r="G5" s="3"/>
    </row>
    <row r="6" spans="1:7" ht="25.5" x14ac:dyDescent="0.25">
      <c r="B6" s="129" t="s">
        <v>6</v>
      </c>
      <c r="C6" s="131"/>
      <c r="D6" s="45" t="s">
        <v>48</v>
      </c>
      <c r="E6" s="45" t="s">
        <v>45</v>
      </c>
      <c r="F6" s="45" t="s">
        <v>203</v>
      </c>
      <c r="G6" s="45" t="s">
        <v>46</v>
      </c>
    </row>
    <row r="7" spans="1:7" s="32" customFormat="1" ht="15.75" customHeight="1" x14ac:dyDescent="0.2">
      <c r="B7" s="134">
        <v>1</v>
      </c>
      <c r="C7" s="135"/>
      <c r="D7" s="46">
        <v>2</v>
      </c>
      <c r="E7" s="46">
        <v>3</v>
      </c>
      <c r="F7" s="46">
        <v>4</v>
      </c>
      <c r="G7" s="46" t="s">
        <v>44</v>
      </c>
    </row>
    <row r="8" spans="1:7" s="80" customFormat="1" x14ac:dyDescent="0.25">
      <c r="B8" s="136" t="s">
        <v>202</v>
      </c>
      <c r="C8" s="137"/>
      <c r="D8" s="81">
        <v>1204195</v>
      </c>
      <c r="E8" s="81">
        <v>1204195</v>
      </c>
      <c r="F8" s="82">
        <v>1136674.92</v>
      </c>
      <c r="G8" s="82">
        <v>94.39</v>
      </c>
    </row>
    <row r="9" spans="1:7" s="80" customFormat="1" ht="25.5" x14ac:dyDescent="0.25">
      <c r="B9" s="89">
        <v>1137</v>
      </c>
      <c r="C9" s="100" t="s">
        <v>171</v>
      </c>
      <c r="D9" s="81">
        <v>82650</v>
      </c>
      <c r="E9" s="81">
        <v>82650</v>
      </c>
      <c r="F9" s="82">
        <v>77244.69</v>
      </c>
      <c r="G9" s="82">
        <v>93.46</v>
      </c>
    </row>
    <row r="10" spans="1:7" s="80" customFormat="1" ht="25.5" x14ac:dyDescent="0.25">
      <c r="B10" s="85" t="s">
        <v>159</v>
      </c>
      <c r="C10" s="100" t="s">
        <v>172</v>
      </c>
      <c r="D10" s="81">
        <v>72650</v>
      </c>
      <c r="E10" s="81">
        <v>72650</v>
      </c>
      <c r="F10" s="82">
        <v>67262.880000000005</v>
      </c>
      <c r="G10" s="82">
        <v>92.58</v>
      </c>
    </row>
    <row r="11" spans="1:7" s="83" customFormat="1" x14ac:dyDescent="0.25">
      <c r="B11" s="86">
        <v>1100</v>
      </c>
      <c r="C11" s="90" t="s">
        <v>173</v>
      </c>
      <c r="D11" s="92">
        <v>3500</v>
      </c>
      <c r="E11" s="92">
        <v>3500</v>
      </c>
      <c r="F11" s="93"/>
      <c r="G11" s="93"/>
    </row>
    <row r="12" spans="1:7" s="83" customFormat="1" x14ac:dyDescent="0.25">
      <c r="B12" s="86">
        <v>32</v>
      </c>
      <c r="C12" s="90" t="s">
        <v>12</v>
      </c>
      <c r="D12" s="92">
        <v>3500</v>
      </c>
      <c r="E12" s="92">
        <v>3500</v>
      </c>
      <c r="F12" s="93"/>
      <c r="G12" s="93"/>
    </row>
    <row r="13" spans="1:7" s="48" customFormat="1" x14ac:dyDescent="0.25">
      <c r="B13" s="87">
        <v>3223</v>
      </c>
      <c r="C13" s="91" t="s">
        <v>105</v>
      </c>
      <c r="D13" s="77">
        <v>3500</v>
      </c>
      <c r="E13" s="77">
        <v>3500</v>
      </c>
      <c r="F13" s="78"/>
      <c r="G13" s="78"/>
    </row>
    <row r="14" spans="1:7" s="83" customFormat="1" x14ac:dyDescent="0.25">
      <c r="B14" s="86">
        <v>1200</v>
      </c>
      <c r="C14" s="90" t="s">
        <v>194</v>
      </c>
      <c r="D14" s="92">
        <v>69150</v>
      </c>
      <c r="E14" s="92">
        <v>69150</v>
      </c>
      <c r="F14" s="93">
        <v>67262.880000000005</v>
      </c>
      <c r="G14" s="93">
        <v>97.27</v>
      </c>
    </row>
    <row r="15" spans="1:7" s="83" customFormat="1" x14ac:dyDescent="0.25">
      <c r="B15" s="86">
        <v>32</v>
      </c>
      <c r="C15" s="90" t="s">
        <v>12</v>
      </c>
      <c r="D15" s="92">
        <v>68946</v>
      </c>
      <c r="E15" s="92">
        <v>68946</v>
      </c>
      <c r="F15" s="93">
        <v>67081.149999999994</v>
      </c>
      <c r="G15" s="93">
        <v>97.3</v>
      </c>
    </row>
    <row r="16" spans="1:7" s="48" customFormat="1" x14ac:dyDescent="0.25">
      <c r="B16" s="87">
        <v>3211</v>
      </c>
      <c r="C16" s="91" t="s">
        <v>27</v>
      </c>
      <c r="D16" s="77">
        <v>3672</v>
      </c>
      <c r="E16" s="77">
        <v>3672</v>
      </c>
      <c r="F16" s="78">
        <v>3612.08</v>
      </c>
      <c r="G16" s="78">
        <v>98.37</v>
      </c>
    </row>
    <row r="17" spans="2:7" s="48" customFormat="1" x14ac:dyDescent="0.25">
      <c r="B17" s="87">
        <v>3213</v>
      </c>
      <c r="C17" s="91" t="s">
        <v>100</v>
      </c>
      <c r="D17" s="77">
        <v>570</v>
      </c>
      <c r="E17" s="77">
        <v>570</v>
      </c>
      <c r="F17" s="78">
        <v>519.54999999999995</v>
      </c>
      <c r="G17" s="78">
        <v>91.15</v>
      </c>
    </row>
    <row r="18" spans="2:7" s="48" customFormat="1" x14ac:dyDescent="0.25">
      <c r="B18" s="87">
        <v>3214</v>
      </c>
      <c r="C18" s="91" t="s">
        <v>101</v>
      </c>
      <c r="D18" s="77">
        <v>258</v>
      </c>
      <c r="E18" s="77">
        <v>258</v>
      </c>
      <c r="F18" s="78">
        <v>83.2</v>
      </c>
      <c r="G18" s="78">
        <v>32.25</v>
      </c>
    </row>
    <row r="19" spans="2:7" s="48" customFormat="1" x14ac:dyDescent="0.25">
      <c r="B19" s="87">
        <v>3221</v>
      </c>
      <c r="C19" s="91" t="s">
        <v>103</v>
      </c>
      <c r="D19" s="77">
        <v>12104</v>
      </c>
      <c r="E19" s="77">
        <v>12104</v>
      </c>
      <c r="F19" s="78">
        <v>11742.08</v>
      </c>
      <c r="G19" s="78">
        <v>97.01</v>
      </c>
    </row>
    <row r="20" spans="2:7" s="48" customFormat="1" x14ac:dyDescent="0.25">
      <c r="B20" s="87">
        <v>3223</v>
      </c>
      <c r="C20" s="91" t="s">
        <v>105</v>
      </c>
      <c r="D20" s="77">
        <v>24630</v>
      </c>
      <c r="E20" s="77">
        <v>24630</v>
      </c>
      <c r="F20" s="78">
        <v>25067.75</v>
      </c>
      <c r="G20" s="78">
        <v>101.78</v>
      </c>
    </row>
    <row r="21" spans="2:7" s="48" customFormat="1" x14ac:dyDescent="0.25">
      <c r="B21" s="87">
        <v>3224</v>
      </c>
      <c r="C21" s="91" t="s">
        <v>106</v>
      </c>
      <c r="D21" s="77">
        <v>976</v>
      </c>
      <c r="E21" s="77">
        <v>976</v>
      </c>
      <c r="F21" s="78">
        <v>1005.42</v>
      </c>
      <c r="G21" s="78">
        <v>103.01</v>
      </c>
    </row>
    <row r="22" spans="2:7" s="48" customFormat="1" x14ac:dyDescent="0.25">
      <c r="B22" s="87">
        <v>3225</v>
      </c>
      <c r="C22" s="91" t="s">
        <v>107</v>
      </c>
      <c r="D22" s="77">
        <v>100</v>
      </c>
      <c r="E22" s="77">
        <v>100</v>
      </c>
      <c r="F22" s="78"/>
      <c r="G22" s="78"/>
    </row>
    <row r="23" spans="2:7" s="48" customFormat="1" x14ac:dyDescent="0.25">
      <c r="B23" s="87">
        <v>3227</v>
      </c>
      <c r="C23" s="91" t="s">
        <v>108</v>
      </c>
      <c r="D23" s="77">
        <v>398</v>
      </c>
      <c r="E23" s="77">
        <v>398</v>
      </c>
      <c r="F23" s="78">
        <v>285.31</v>
      </c>
      <c r="G23" s="78">
        <v>71.69</v>
      </c>
    </row>
    <row r="24" spans="2:7" s="48" customFormat="1" x14ac:dyDescent="0.25">
      <c r="B24" s="87">
        <v>3231</v>
      </c>
      <c r="C24" s="91" t="s">
        <v>110</v>
      </c>
      <c r="D24" s="77">
        <v>5557</v>
      </c>
      <c r="E24" s="77">
        <v>5557</v>
      </c>
      <c r="F24" s="78">
        <v>5245.37</v>
      </c>
      <c r="G24" s="78">
        <v>94.39</v>
      </c>
    </row>
    <row r="25" spans="2:7" s="48" customFormat="1" x14ac:dyDescent="0.25">
      <c r="B25" s="87">
        <v>3232</v>
      </c>
      <c r="C25" s="91" t="s">
        <v>111</v>
      </c>
      <c r="D25" s="77">
        <v>3080</v>
      </c>
      <c r="E25" s="77">
        <v>3080</v>
      </c>
      <c r="F25" s="78">
        <v>3289.67</v>
      </c>
      <c r="G25" s="78">
        <v>106.81</v>
      </c>
    </row>
    <row r="26" spans="2:7" s="48" customFormat="1" x14ac:dyDescent="0.25">
      <c r="B26" s="87">
        <v>3233</v>
      </c>
      <c r="C26" s="91" t="s">
        <v>112</v>
      </c>
      <c r="D26" s="77">
        <v>265</v>
      </c>
      <c r="E26" s="77">
        <v>265</v>
      </c>
      <c r="F26" s="78">
        <v>248.85</v>
      </c>
      <c r="G26" s="78">
        <v>93.91</v>
      </c>
    </row>
    <row r="27" spans="2:7" s="48" customFormat="1" x14ac:dyDescent="0.25">
      <c r="B27" s="87">
        <v>3234</v>
      </c>
      <c r="C27" s="91" t="s">
        <v>113</v>
      </c>
      <c r="D27" s="77">
        <v>4209</v>
      </c>
      <c r="E27" s="77">
        <v>4209</v>
      </c>
      <c r="F27" s="78">
        <v>4049.69</v>
      </c>
      <c r="G27" s="78">
        <v>96.22</v>
      </c>
    </row>
    <row r="28" spans="2:7" s="48" customFormat="1" x14ac:dyDescent="0.25">
      <c r="B28" s="87">
        <v>3235</v>
      </c>
      <c r="C28" s="91" t="s">
        <v>114</v>
      </c>
      <c r="D28" s="77">
        <v>2927</v>
      </c>
      <c r="E28" s="77">
        <v>2927</v>
      </c>
      <c r="F28" s="78">
        <v>3016.91</v>
      </c>
      <c r="G28" s="78">
        <v>103.07</v>
      </c>
    </row>
    <row r="29" spans="2:7" s="48" customFormat="1" x14ac:dyDescent="0.25">
      <c r="B29" s="87">
        <v>3236</v>
      </c>
      <c r="C29" s="91" t="s">
        <v>115</v>
      </c>
      <c r="D29" s="77">
        <v>1792</v>
      </c>
      <c r="E29" s="77">
        <v>1792</v>
      </c>
      <c r="F29" s="78">
        <v>1065.6300000000001</v>
      </c>
      <c r="G29" s="78">
        <v>59.47</v>
      </c>
    </row>
    <row r="30" spans="2:7" s="48" customFormat="1" x14ac:dyDescent="0.25">
      <c r="B30" s="87">
        <v>3237</v>
      </c>
      <c r="C30" s="91" t="s">
        <v>116</v>
      </c>
      <c r="D30" s="77">
        <v>326</v>
      </c>
      <c r="E30" s="77">
        <v>326</v>
      </c>
      <c r="F30" s="78">
        <v>324.42</v>
      </c>
      <c r="G30" s="78">
        <v>99.52</v>
      </c>
    </row>
    <row r="31" spans="2:7" s="48" customFormat="1" x14ac:dyDescent="0.25">
      <c r="B31" s="87">
        <v>3238</v>
      </c>
      <c r="C31" s="91" t="s">
        <v>117</v>
      </c>
      <c r="D31" s="77">
        <v>2225</v>
      </c>
      <c r="E31" s="77">
        <v>2225</v>
      </c>
      <c r="F31" s="78">
        <v>2149.42</v>
      </c>
      <c r="G31" s="78">
        <v>96.6</v>
      </c>
    </row>
    <row r="32" spans="2:7" s="48" customFormat="1" x14ac:dyDescent="0.25">
      <c r="B32" s="87">
        <v>3239</v>
      </c>
      <c r="C32" s="91" t="s">
        <v>118</v>
      </c>
      <c r="D32" s="77">
        <v>374</v>
      </c>
      <c r="E32" s="77">
        <v>374</v>
      </c>
      <c r="F32" s="78">
        <v>292.68</v>
      </c>
      <c r="G32" s="78">
        <v>78.260000000000005</v>
      </c>
    </row>
    <row r="33" spans="2:7" s="48" customFormat="1" x14ac:dyDescent="0.25">
      <c r="B33" s="87">
        <v>3292</v>
      </c>
      <c r="C33" s="91" t="s">
        <v>120</v>
      </c>
      <c r="D33" s="77">
        <v>32</v>
      </c>
      <c r="E33" s="77">
        <v>32</v>
      </c>
      <c r="F33" s="78">
        <v>31.82</v>
      </c>
      <c r="G33" s="78">
        <v>99.44</v>
      </c>
    </row>
    <row r="34" spans="2:7" s="48" customFormat="1" x14ac:dyDescent="0.25">
      <c r="B34" s="87">
        <v>3293</v>
      </c>
      <c r="C34" s="91" t="s">
        <v>121</v>
      </c>
      <c r="D34" s="77">
        <v>100</v>
      </c>
      <c r="E34" s="77">
        <v>100</v>
      </c>
      <c r="F34" s="78">
        <v>73.010000000000005</v>
      </c>
      <c r="G34" s="78">
        <v>73.010000000000005</v>
      </c>
    </row>
    <row r="35" spans="2:7" s="48" customFormat="1" x14ac:dyDescent="0.25">
      <c r="B35" s="87">
        <v>3294</v>
      </c>
      <c r="C35" s="91" t="s">
        <v>122</v>
      </c>
      <c r="D35" s="77">
        <v>110</v>
      </c>
      <c r="E35" s="77">
        <v>110</v>
      </c>
      <c r="F35" s="78">
        <v>110</v>
      </c>
      <c r="G35" s="78">
        <v>100</v>
      </c>
    </row>
    <row r="36" spans="2:7" s="48" customFormat="1" x14ac:dyDescent="0.25">
      <c r="B36" s="87">
        <v>3295</v>
      </c>
      <c r="C36" s="91" t="s">
        <v>123</v>
      </c>
      <c r="D36" s="77">
        <v>100</v>
      </c>
      <c r="E36" s="77">
        <v>100</v>
      </c>
      <c r="F36" s="78">
        <v>53.09</v>
      </c>
      <c r="G36" s="78">
        <v>53.09</v>
      </c>
    </row>
    <row r="37" spans="2:7" s="48" customFormat="1" x14ac:dyDescent="0.25">
      <c r="B37" s="87">
        <v>3299</v>
      </c>
      <c r="C37" s="91" t="s">
        <v>119</v>
      </c>
      <c r="D37" s="77">
        <v>5141</v>
      </c>
      <c r="E37" s="77">
        <v>5141</v>
      </c>
      <c r="F37" s="78">
        <v>4815.2</v>
      </c>
      <c r="G37" s="78">
        <v>93.66</v>
      </c>
    </row>
    <row r="38" spans="2:7" s="83" customFormat="1" x14ac:dyDescent="0.25">
      <c r="B38" s="86">
        <v>34</v>
      </c>
      <c r="C38" s="90" t="s">
        <v>125</v>
      </c>
      <c r="D38" s="92">
        <v>204</v>
      </c>
      <c r="E38" s="92">
        <v>204</v>
      </c>
      <c r="F38" s="93">
        <v>181.73</v>
      </c>
      <c r="G38" s="93">
        <v>89.08</v>
      </c>
    </row>
    <row r="39" spans="2:7" s="48" customFormat="1" x14ac:dyDescent="0.25">
      <c r="B39" s="87">
        <v>3431</v>
      </c>
      <c r="C39" s="91" t="s">
        <v>127</v>
      </c>
      <c r="D39" s="77">
        <v>192</v>
      </c>
      <c r="E39" s="77">
        <v>192</v>
      </c>
      <c r="F39" s="78">
        <v>179.9</v>
      </c>
      <c r="G39" s="78">
        <v>93.7</v>
      </c>
    </row>
    <row r="40" spans="2:7" s="48" customFormat="1" x14ac:dyDescent="0.25">
      <c r="B40" s="87">
        <v>3433</v>
      </c>
      <c r="C40" s="91" t="s">
        <v>128</v>
      </c>
      <c r="D40" s="77">
        <v>12</v>
      </c>
      <c r="E40" s="77">
        <v>12</v>
      </c>
      <c r="F40" s="78">
        <v>1.83</v>
      </c>
      <c r="G40" s="78">
        <v>15.25</v>
      </c>
    </row>
    <row r="41" spans="2:7" s="80" customFormat="1" ht="25.5" x14ac:dyDescent="0.25">
      <c r="B41" s="85" t="s">
        <v>160</v>
      </c>
      <c r="C41" s="100" t="s">
        <v>174</v>
      </c>
      <c r="D41" s="81">
        <v>10000</v>
      </c>
      <c r="E41" s="81">
        <v>10000</v>
      </c>
      <c r="F41" s="82">
        <v>9981.81</v>
      </c>
      <c r="G41" s="82">
        <v>99.82</v>
      </c>
    </row>
    <row r="42" spans="2:7" s="83" customFormat="1" x14ac:dyDescent="0.25">
      <c r="B42" s="86">
        <v>1100</v>
      </c>
      <c r="C42" s="90" t="s">
        <v>173</v>
      </c>
      <c r="D42" s="92">
        <v>10000</v>
      </c>
      <c r="E42" s="92">
        <v>10000</v>
      </c>
      <c r="F42" s="93">
        <v>9981.81</v>
      </c>
      <c r="G42" s="93">
        <v>99.82</v>
      </c>
    </row>
    <row r="43" spans="2:7" s="83" customFormat="1" x14ac:dyDescent="0.25">
      <c r="B43" s="86">
        <v>42</v>
      </c>
      <c r="C43" s="90" t="s">
        <v>134</v>
      </c>
      <c r="D43" s="92">
        <v>10000</v>
      </c>
      <c r="E43" s="92">
        <v>10000</v>
      </c>
      <c r="F43" s="93">
        <v>9981.81</v>
      </c>
      <c r="G43" s="93">
        <v>99.82</v>
      </c>
    </row>
    <row r="44" spans="2:7" s="48" customFormat="1" x14ac:dyDescent="0.25">
      <c r="B44" s="87">
        <v>4221</v>
      </c>
      <c r="C44" s="91" t="s">
        <v>136</v>
      </c>
      <c r="D44" s="77">
        <v>3000</v>
      </c>
      <c r="E44" s="77">
        <v>3000</v>
      </c>
      <c r="F44" s="78">
        <v>2998.75</v>
      </c>
      <c r="G44" s="78">
        <v>99.96</v>
      </c>
    </row>
    <row r="45" spans="2:7" s="48" customFormat="1" x14ac:dyDescent="0.25">
      <c r="B45" s="87">
        <v>4223</v>
      </c>
      <c r="C45" s="91" t="s">
        <v>137</v>
      </c>
      <c r="D45" s="77">
        <v>2000</v>
      </c>
      <c r="E45" s="77">
        <v>2000</v>
      </c>
      <c r="F45" s="78">
        <v>2222.25</v>
      </c>
      <c r="G45" s="78">
        <v>111.11</v>
      </c>
    </row>
    <row r="46" spans="2:7" s="48" customFormat="1" x14ac:dyDescent="0.25">
      <c r="B46" s="87">
        <v>4227</v>
      </c>
      <c r="C46" s="91" t="s">
        <v>138</v>
      </c>
      <c r="D46" s="77">
        <v>4500</v>
      </c>
      <c r="E46" s="77">
        <v>4500</v>
      </c>
      <c r="F46" s="78">
        <v>4253.7700000000004</v>
      </c>
      <c r="G46" s="78">
        <v>94.53</v>
      </c>
    </row>
    <row r="47" spans="2:7" s="48" customFormat="1" x14ac:dyDescent="0.25">
      <c r="B47" s="87">
        <v>4241</v>
      </c>
      <c r="C47" s="91" t="s">
        <v>140</v>
      </c>
      <c r="D47" s="77">
        <v>500</v>
      </c>
      <c r="E47" s="77">
        <v>500</v>
      </c>
      <c r="F47" s="78">
        <v>507.04</v>
      </c>
      <c r="G47" s="78">
        <v>101.41</v>
      </c>
    </row>
    <row r="48" spans="2:7" s="80" customFormat="1" ht="30" customHeight="1" x14ac:dyDescent="0.25">
      <c r="B48" s="85">
        <v>1138</v>
      </c>
      <c r="C48" s="100" t="s">
        <v>175</v>
      </c>
      <c r="D48" s="81">
        <v>124737</v>
      </c>
      <c r="E48" s="81">
        <v>124737</v>
      </c>
      <c r="F48" s="82">
        <v>118152.49</v>
      </c>
      <c r="G48" s="82">
        <v>94.72</v>
      </c>
    </row>
    <row r="49" spans="2:7" s="80" customFormat="1" ht="30" customHeight="1" x14ac:dyDescent="0.25">
      <c r="B49" s="85" t="s">
        <v>161</v>
      </c>
      <c r="C49" s="100" t="s">
        <v>176</v>
      </c>
      <c r="D49" s="81">
        <v>120130</v>
      </c>
      <c r="E49" s="81">
        <v>120130</v>
      </c>
      <c r="F49" s="82">
        <v>113957.14</v>
      </c>
      <c r="G49" s="82">
        <v>94.86</v>
      </c>
    </row>
    <row r="50" spans="2:7" s="83" customFormat="1" x14ac:dyDescent="0.25">
      <c r="B50" s="86">
        <v>1100</v>
      </c>
      <c r="C50" s="90" t="s">
        <v>173</v>
      </c>
      <c r="D50" s="92">
        <v>24030</v>
      </c>
      <c r="E50" s="92">
        <v>24030</v>
      </c>
      <c r="F50" s="93">
        <v>30750.83</v>
      </c>
      <c r="G50" s="93">
        <v>90.36</v>
      </c>
    </row>
    <row r="51" spans="2:7" s="83" customFormat="1" x14ac:dyDescent="0.25">
      <c r="B51" s="86">
        <v>31</v>
      </c>
      <c r="C51" s="90" t="s">
        <v>4</v>
      </c>
      <c r="D51" s="92">
        <v>32500</v>
      </c>
      <c r="E51" s="92">
        <v>32500</v>
      </c>
      <c r="F51" s="93">
        <v>29231.06</v>
      </c>
      <c r="G51" s="93">
        <v>89.94</v>
      </c>
    </row>
    <row r="52" spans="2:7" x14ac:dyDescent="0.25">
      <c r="B52" s="87">
        <v>3111</v>
      </c>
      <c r="C52" s="91" t="s">
        <v>25</v>
      </c>
      <c r="D52" s="94">
        <v>22500</v>
      </c>
      <c r="E52" s="94">
        <v>22500</v>
      </c>
      <c r="F52" s="95">
        <v>21723.31</v>
      </c>
      <c r="G52" s="95">
        <v>96.55</v>
      </c>
    </row>
    <row r="53" spans="2:7" x14ac:dyDescent="0.25">
      <c r="B53" s="87">
        <v>3121</v>
      </c>
      <c r="C53" s="91" t="s">
        <v>96</v>
      </c>
      <c r="D53" s="94">
        <v>4000</v>
      </c>
      <c r="E53" s="94">
        <v>4000</v>
      </c>
      <c r="F53" s="95">
        <v>3312.18</v>
      </c>
      <c r="G53" s="95">
        <v>82.8</v>
      </c>
    </row>
    <row r="54" spans="2:7" x14ac:dyDescent="0.25">
      <c r="B54" s="87">
        <v>3132</v>
      </c>
      <c r="C54" s="91" t="s">
        <v>98</v>
      </c>
      <c r="D54" s="94">
        <v>6000</v>
      </c>
      <c r="E54" s="94">
        <v>6000</v>
      </c>
      <c r="F54" s="95">
        <v>4195.57</v>
      </c>
      <c r="G54" s="95">
        <v>69.930000000000007</v>
      </c>
    </row>
    <row r="55" spans="2:7" s="84" customFormat="1" x14ac:dyDescent="0.25">
      <c r="B55" s="86">
        <v>32</v>
      </c>
      <c r="C55" s="90" t="s">
        <v>12</v>
      </c>
      <c r="D55" s="96">
        <v>1530</v>
      </c>
      <c r="E55" s="96">
        <v>1530</v>
      </c>
      <c r="F55" s="97">
        <v>1519.77</v>
      </c>
      <c r="G55" s="97">
        <v>99.33</v>
      </c>
    </row>
    <row r="56" spans="2:7" x14ac:dyDescent="0.25">
      <c r="B56" s="87">
        <v>3212</v>
      </c>
      <c r="C56" s="91" t="s">
        <v>99</v>
      </c>
      <c r="D56" s="94">
        <v>1530</v>
      </c>
      <c r="E56" s="94">
        <v>1530</v>
      </c>
      <c r="F56" s="95">
        <v>1519.77</v>
      </c>
      <c r="G56" s="95">
        <v>99.33</v>
      </c>
    </row>
    <row r="57" spans="2:7" s="84" customFormat="1" x14ac:dyDescent="0.25">
      <c r="B57" s="86">
        <v>4400</v>
      </c>
      <c r="C57" s="90" t="s">
        <v>195</v>
      </c>
      <c r="D57" s="96">
        <v>86100</v>
      </c>
      <c r="E57" s="96">
        <v>86100</v>
      </c>
      <c r="F57" s="97">
        <v>83206.31</v>
      </c>
      <c r="G57" s="97">
        <v>96.64</v>
      </c>
    </row>
    <row r="58" spans="2:7" s="84" customFormat="1" x14ac:dyDescent="0.25">
      <c r="B58" s="86">
        <v>31</v>
      </c>
      <c r="C58" s="90" t="s">
        <v>4</v>
      </c>
      <c r="D58" s="96">
        <v>38100</v>
      </c>
      <c r="E58" s="96">
        <v>38100</v>
      </c>
      <c r="F58" s="97">
        <v>37288.730000000003</v>
      </c>
      <c r="G58" s="97">
        <v>97.87</v>
      </c>
    </row>
    <row r="59" spans="2:7" x14ac:dyDescent="0.25">
      <c r="B59" s="87">
        <v>3111</v>
      </c>
      <c r="C59" s="91" t="s">
        <v>25</v>
      </c>
      <c r="D59" s="94">
        <v>38100</v>
      </c>
      <c r="E59" s="94">
        <v>38100</v>
      </c>
      <c r="F59" s="95">
        <v>37288.730000000003</v>
      </c>
      <c r="G59" s="95">
        <v>97.87</v>
      </c>
    </row>
    <row r="60" spans="2:7" s="84" customFormat="1" x14ac:dyDescent="0.25">
      <c r="B60" s="86">
        <v>32</v>
      </c>
      <c r="C60" s="90" t="s">
        <v>12</v>
      </c>
      <c r="D60" s="96">
        <v>48000</v>
      </c>
      <c r="E60" s="96">
        <v>48000</v>
      </c>
      <c r="F60" s="97">
        <v>45917.58</v>
      </c>
      <c r="G60" s="97">
        <v>95.66</v>
      </c>
    </row>
    <row r="61" spans="2:7" x14ac:dyDescent="0.25">
      <c r="B61" s="87">
        <v>3239</v>
      </c>
      <c r="C61" s="91" t="s">
        <v>118</v>
      </c>
      <c r="D61" s="94">
        <v>48000</v>
      </c>
      <c r="E61" s="94">
        <v>48000</v>
      </c>
      <c r="F61" s="95">
        <v>45917.58</v>
      </c>
      <c r="G61" s="95">
        <v>95.66</v>
      </c>
    </row>
    <row r="62" spans="2:7" s="39" customFormat="1" x14ac:dyDescent="0.25">
      <c r="B62" s="88" t="s">
        <v>162</v>
      </c>
      <c r="C62" s="100" t="s">
        <v>177</v>
      </c>
      <c r="D62" s="98">
        <v>1327</v>
      </c>
      <c r="E62" s="98">
        <v>1327</v>
      </c>
      <c r="F62" s="99">
        <v>1319.46</v>
      </c>
      <c r="G62" s="99">
        <v>99.43</v>
      </c>
    </row>
    <row r="63" spans="2:7" s="84" customFormat="1" x14ac:dyDescent="0.25">
      <c r="B63" s="86">
        <v>1100</v>
      </c>
      <c r="C63" s="90" t="s">
        <v>173</v>
      </c>
      <c r="D63" s="96">
        <v>1327</v>
      </c>
      <c r="E63" s="96">
        <v>1327</v>
      </c>
      <c r="F63" s="97">
        <v>1319.46</v>
      </c>
      <c r="G63" s="97">
        <v>99.43</v>
      </c>
    </row>
    <row r="64" spans="2:7" s="84" customFormat="1" x14ac:dyDescent="0.25">
      <c r="B64" s="86">
        <v>32</v>
      </c>
      <c r="C64" s="90" t="s">
        <v>12</v>
      </c>
      <c r="D64" s="96">
        <v>1327</v>
      </c>
      <c r="E64" s="96">
        <v>1327</v>
      </c>
      <c r="F64" s="97">
        <v>1319.46</v>
      </c>
      <c r="G64" s="97">
        <v>99.43</v>
      </c>
    </row>
    <row r="65" spans="2:7" x14ac:dyDescent="0.25">
      <c r="B65" s="87">
        <v>3211</v>
      </c>
      <c r="C65" s="91" t="s">
        <v>27</v>
      </c>
      <c r="D65" s="94">
        <v>356</v>
      </c>
      <c r="E65" s="94">
        <v>356</v>
      </c>
      <c r="F65" s="95">
        <v>650.6</v>
      </c>
      <c r="G65" s="95">
        <v>182.75</v>
      </c>
    </row>
    <row r="66" spans="2:7" x14ac:dyDescent="0.25">
      <c r="B66" s="87">
        <v>3213</v>
      </c>
      <c r="C66" s="91" t="s">
        <v>100</v>
      </c>
      <c r="D66" s="94">
        <v>174</v>
      </c>
      <c r="E66" s="94">
        <v>174</v>
      </c>
      <c r="F66" s="95">
        <v>170</v>
      </c>
      <c r="G66" s="95">
        <v>97.7</v>
      </c>
    </row>
    <row r="67" spans="2:7" x14ac:dyDescent="0.25">
      <c r="B67" s="87">
        <v>3214</v>
      </c>
      <c r="C67" s="91" t="s">
        <v>101</v>
      </c>
      <c r="D67" s="94">
        <v>797</v>
      </c>
      <c r="E67" s="94">
        <v>797</v>
      </c>
      <c r="F67" s="95">
        <v>396.4</v>
      </c>
      <c r="G67" s="95">
        <v>49.74</v>
      </c>
    </row>
    <row r="68" spans="2:7" x14ac:dyDescent="0.25">
      <c r="B68" s="87">
        <v>3221</v>
      </c>
      <c r="C68" s="91" t="s">
        <v>103</v>
      </c>
      <c r="D68" s="94"/>
      <c r="E68" s="95"/>
      <c r="F68" s="95">
        <v>102.46</v>
      </c>
      <c r="G68" s="95"/>
    </row>
    <row r="69" spans="2:7" s="39" customFormat="1" x14ac:dyDescent="0.25">
      <c r="B69" s="88" t="s">
        <v>163</v>
      </c>
      <c r="C69" s="100" t="s">
        <v>178</v>
      </c>
      <c r="D69" s="98">
        <v>1000</v>
      </c>
      <c r="E69" s="98">
        <v>1000</v>
      </c>
      <c r="F69" s="99">
        <v>965.74</v>
      </c>
      <c r="G69" s="99">
        <v>86.57</v>
      </c>
    </row>
    <row r="70" spans="2:7" s="84" customFormat="1" x14ac:dyDescent="0.25">
      <c r="B70" s="86">
        <v>1100</v>
      </c>
      <c r="C70" s="90" t="s">
        <v>173</v>
      </c>
      <c r="D70" s="96">
        <v>1000</v>
      </c>
      <c r="E70" s="96">
        <v>1000</v>
      </c>
      <c r="F70" s="97">
        <v>865.74</v>
      </c>
      <c r="G70" s="97">
        <v>86.57</v>
      </c>
    </row>
    <row r="71" spans="2:7" s="84" customFormat="1" x14ac:dyDescent="0.25">
      <c r="B71" s="86">
        <v>31</v>
      </c>
      <c r="C71" s="90" t="s">
        <v>4</v>
      </c>
      <c r="D71" s="96">
        <v>1000</v>
      </c>
      <c r="E71" s="96">
        <v>1000</v>
      </c>
      <c r="F71" s="97">
        <v>865.74</v>
      </c>
      <c r="G71" s="97">
        <v>86.57</v>
      </c>
    </row>
    <row r="72" spans="2:7" x14ac:dyDescent="0.25">
      <c r="B72" s="87">
        <v>3111</v>
      </c>
      <c r="C72" s="91" t="s">
        <v>25</v>
      </c>
      <c r="D72" s="94">
        <v>850</v>
      </c>
      <c r="E72" s="94">
        <v>850</v>
      </c>
      <c r="F72" s="95">
        <v>743.13</v>
      </c>
      <c r="G72" s="95">
        <v>87.43</v>
      </c>
    </row>
    <row r="73" spans="2:7" x14ac:dyDescent="0.25">
      <c r="B73" s="87">
        <v>3132</v>
      </c>
      <c r="C73" s="91" t="s">
        <v>98</v>
      </c>
      <c r="D73" s="94">
        <v>150</v>
      </c>
      <c r="E73" s="94">
        <v>150</v>
      </c>
      <c r="F73" s="95">
        <v>122.61</v>
      </c>
      <c r="G73" s="95">
        <v>81.739999999999995</v>
      </c>
    </row>
    <row r="74" spans="2:7" s="39" customFormat="1" x14ac:dyDescent="0.25">
      <c r="B74" s="88" t="s">
        <v>164</v>
      </c>
      <c r="C74" s="100" t="s">
        <v>179</v>
      </c>
      <c r="D74" s="98">
        <v>2280</v>
      </c>
      <c r="E74" s="98">
        <v>2280</v>
      </c>
      <c r="F74" s="99">
        <v>2010.15</v>
      </c>
      <c r="G74" s="99">
        <v>88.16</v>
      </c>
    </row>
    <row r="75" spans="2:7" s="84" customFormat="1" x14ac:dyDescent="0.25">
      <c r="B75" s="86">
        <v>1100</v>
      </c>
      <c r="C75" s="90" t="s">
        <v>173</v>
      </c>
      <c r="D75" s="96">
        <v>2280</v>
      </c>
      <c r="E75" s="96">
        <v>2280</v>
      </c>
      <c r="F75" s="97">
        <v>2010.15</v>
      </c>
      <c r="G75" s="97">
        <v>88.16</v>
      </c>
    </row>
    <row r="76" spans="2:7" s="84" customFormat="1" x14ac:dyDescent="0.25">
      <c r="B76" s="86">
        <v>31</v>
      </c>
      <c r="C76" s="90" t="s">
        <v>4</v>
      </c>
      <c r="D76" s="96">
        <v>2280</v>
      </c>
      <c r="E76" s="96">
        <v>2280</v>
      </c>
      <c r="F76" s="97">
        <v>2010.15</v>
      </c>
      <c r="G76" s="97">
        <v>88.16</v>
      </c>
    </row>
    <row r="77" spans="2:7" x14ac:dyDescent="0.25">
      <c r="B77" s="87">
        <v>3111</v>
      </c>
      <c r="C77" s="91" t="s">
        <v>25</v>
      </c>
      <c r="D77" s="94">
        <v>1950</v>
      </c>
      <c r="E77" s="94">
        <v>1950</v>
      </c>
      <c r="F77" s="95">
        <v>1725.44</v>
      </c>
      <c r="G77" s="95">
        <v>88.48</v>
      </c>
    </row>
    <row r="78" spans="2:7" x14ac:dyDescent="0.25">
      <c r="B78" s="87">
        <v>3132</v>
      </c>
      <c r="C78" s="91" t="s">
        <v>98</v>
      </c>
      <c r="D78" s="94">
        <v>330</v>
      </c>
      <c r="E78" s="94">
        <v>330</v>
      </c>
      <c r="F78" s="95">
        <v>284.70999999999998</v>
      </c>
      <c r="G78" s="95">
        <v>86.28</v>
      </c>
    </row>
    <row r="79" spans="2:7" s="39" customFormat="1" ht="25.5" x14ac:dyDescent="0.25">
      <c r="B79" s="85">
        <v>1139</v>
      </c>
      <c r="C79" s="100" t="s">
        <v>180</v>
      </c>
      <c r="D79" s="98">
        <v>996808</v>
      </c>
      <c r="E79" s="98">
        <v>996808</v>
      </c>
      <c r="F79" s="99">
        <v>941277.74</v>
      </c>
      <c r="G79" s="99">
        <v>94.43</v>
      </c>
    </row>
    <row r="80" spans="2:7" s="39" customFormat="1" ht="25.5" x14ac:dyDescent="0.25">
      <c r="B80" s="88" t="s">
        <v>165</v>
      </c>
      <c r="C80" s="100" t="s">
        <v>180</v>
      </c>
      <c r="D80" s="98">
        <v>5568</v>
      </c>
      <c r="E80" s="98">
        <v>5568</v>
      </c>
      <c r="F80" s="99">
        <v>5356.42</v>
      </c>
      <c r="G80" s="99">
        <v>96.2</v>
      </c>
    </row>
    <row r="81" spans="2:7" s="84" customFormat="1" x14ac:dyDescent="0.25">
      <c r="B81" s="86">
        <v>3100</v>
      </c>
      <c r="C81" s="90" t="s">
        <v>196</v>
      </c>
      <c r="D81" s="96">
        <v>1463</v>
      </c>
      <c r="E81" s="96">
        <v>1463</v>
      </c>
      <c r="F81" s="97">
        <v>1268.75</v>
      </c>
      <c r="G81" s="97">
        <v>86.72</v>
      </c>
    </row>
    <row r="82" spans="2:7" s="84" customFormat="1" x14ac:dyDescent="0.25">
      <c r="B82" s="86">
        <v>31</v>
      </c>
      <c r="C82" s="90" t="s">
        <v>4</v>
      </c>
      <c r="D82" s="96">
        <v>1462</v>
      </c>
      <c r="E82" s="96">
        <v>1462</v>
      </c>
      <c r="F82" s="97">
        <v>1268.75</v>
      </c>
      <c r="G82" s="97">
        <v>86.78</v>
      </c>
    </row>
    <row r="83" spans="2:7" x14ac:dyDescent="0.25">
      <c r="B83" s="87">
        <v>3111</v>
      </c>
      <c r="C83" s="91" t="s">
        <v>25</v>
      </c>
      <c r="D83" s="94">
        <v>1250</v>
      </c>
      <c r="E83" s="94">
        <v>1250</v>
      </c>
      <c r="F83" s="95">
        <v>1089.06</v>
      </c>
      <c r="G83" s="95">
        <v>87.12</v>
      </c>
    </row>
    <row r="84" spans="2:7" x14ac:dyDescent="0.25">
      <c r="B84" s="87">
        <v>3132</v>
      </c>
      <c r="C84" s="91" t="s">
        <v>98</v>
      </c>
      <c r="D84" s="94">
        <v>212</v>
      </c>
      <c r="E84" s="94">
        <v>212</v>
      </c>
      <c r="F84" s="95">
        <v>179.69</v>
      </c>
      <c r="G84" s="95">
        <v>84.76</v>
      </c>
    </row>
    <row r="85" spans="2:7" s="84" customFormat="1" x14ac:dyDescent="0.25">
      <c r="B85" s="86">
        <v>32</v>
      </c>
      <c r="C85" s="90" t="s">
        <v>12</v>
      </c>
      <c r="D85" s="96">
        <v>1</v>
      </c>
      <c r="E85" s="96">
        <v>1</v>
      </c>
      <c r="F85" s="97"/>
      <c r="G85" s="97"/>
    </row>
    <row r="86" spans="2:7" x14ac:dyDescent="0.25">
      <c r="B86" s="87">
        <v>3299</v>
      </c>
      <c r="C86" s="91" t="s">
        <v>119</v>
      </c>
      <c r="D86" s="94">
        <v>1</v>
      </c>
      <c r="E86" s="94">
        <v>1</v>
      </c>
      <c r="F86" s="95"/>
      <c r="G86" s="95"/>
    </row>
    <row r="87" spans="2:7" s="84" customFormat="1" x14ac:dyDescent="0.25">
      <c r="B87" s="86">
        <v>4400</v>
      </c>
      <c r="C87" s="90" t="s">
        <v>195</v>
      </c>
      <c r="D87" s="96">
        <v>120</v>
      </c>
      <c r="E87" s="96">
        <v>120</v>
      </c>
      <c r="F87" s="97">
        <v>119.43</v>
      </c>
      <c r="G87" s="97">
        <v>99.53</v>
      </c>
    </row>
    <row r="88" spans="2:7" s="84" customFormat="1" x14ac:dyDescent="0.25">
      <c r="B88" s="86">
        <v>32</v>
      </c>
      <c r="C88" s="90" t="s">
        <v>12</v>
      </c>
      <c r="D88" s="96">
        <v>120</v>
      </c>
      <c r="E88" s="96">
        <v>120</v>
      </c>
      <c r="F88" s="97">
        <v>119.43</v>
      </c>
      <c r="G88" s="97">
        <v>99.53</v>
      </c>
    </row>
    <row r="89" spans="2:7" x14ac:dyDescent="0.25">
      <c r="B89" s="87">
        <v>3221</v>
      </c>
      <c r="C89" s="91" t="s">
        <v>103</v>
      </c>
      <c r="D89" s="94">
        <v>120</v>
      </c>
      <c r="E89" s="94">
        <v>120</v>
      </c>
      <c r="F89" s="95">
        <v>119.43</v>
      </c>
      <c r="G89" s="95">
        <v>99.53</v>
      </c>
    </row>
    <row r="90" spans="2:7" s="84" customFormat="1" x14ac:dyDescent="0.25">
      <c r="B90" s="86">
        <v>5710</v>
      </c>
      <c r="C90" s="90" t="s">
        <v>197</v>
      </c>
      <c r="D90" s="96">
        <v>3725</v>
      </c>
      <c r="E90" s="96">
        <v>3725</v>
      </c>
      <c r="F90" s="97">
        <v>3061.57</v>
      </c>
      <c r="G90" s="97">
        <v>82.19</v>
      </c>
    </row>
    <row r="91" spans="2:7" s="84" customFormat="1" x14ac:dyDescent="0.25">
      <c r="B91" s="86">
        <v>31</v>
      </c>
      <c r="C91" s="90" t="s">
        <v>4</v>
      </c>
      <c r="D91" s="96">
        <v>345</v>
      </c>
      <c r="E91" s="96">
        <v>345</v>
      </c>
      <c r="F91" s="97">
        <v>344.02</v>
      </c>
      <c r="G91" s="97">
        <v>99.72</v>
      </c>
    </row>
    <row r="92" spans="2:7" x14ac:dyDescent="0.25">
      <c r="B92" s="87">
        <v>3111</v>
      </c>
      <c r="C92" s="91" t="s">
        <v>25</v>
      </c>
      <c r="D92" s="94">
        <v>296</v>
      </c>
      <c r="E92" s="94">
        <v>296</v>
      </c>
      <c r="F92" s="95">
        <v>295.3</v>
      </c>
      <c r="G92" s="95">
        <v>99.76</v>
      </c>
    </row>
    <row r="93" spans="2:7" x14ac:dyDescent="0.25">
      <c r="B93" s="87">
        <v>3132</v>
      </c>
      <c r="C93" s="91" t="s">
        <v>98</v>
      </c>
      <c r="D93" s="94">
        <v>49</v>
      </c>
      <c r="E93" s="94">
        <v>49</v>
      </c>
      <c r="F93" s="95">
        <v>48.72</v>
      </c>
      <c r="G93" s="95">
        <v>99.43</v>
      </c>
    </row>
    <row r="94" spans="2:7" s="84" customFormat="1" x14ac:dyDescent="0.25">
      <c r="B94" s="86">
        <v>32</v>
      </c>
      <c r="C94" s="90" t="s">
        <v>12</v>
      </c>
      <c r="D94" s="96">
        <v>2718</v>
      </c>
      <c r="E94" s="96">
        <v>2718</v>
      </c>
      <c r="F94" s="97">
        <v>2064.1</v>
      </c>
      <c r="G94" s="97">
        <v>75.94</v>
      </c>
    </row>
    <row r="95" spans="2:7" x14ac:dyDescent="0.25">
      <c r="B95" s="87">
        <v>3211</v>
      </c>
      <c r="C95" s="91" t="s">
        <v>27</v>
      </c>
      <c r="D95" s="94"/>
      <c r="E95" s="94"/>
      <c r="F95" s="95">
        <v>128.88</v>
      </c>
      <c r="G95" s="95"/>
    </row>
    <row r="96" spans="2:7" x14ac:dyDescent="0.25">
      <c r="B96" s="87">
        <v>3213</v>
      </c>
      <c r="C96" s="91" t="s">
        <v>100</v>
      </c>
      <c r="D96" s="94">
        <v>65</v>
      </c>
      <c r="E96" s="94">
        <v>65</v>
      </c>
      <c r="F96" s="95">
        <v>65</v>
      </c>
      <c r="G96" s="95">
        <v>100</v>
      </c>
    </row>
    <row r="97" spans="2:7" x14ac:dyDescent="0.25">
      <c r="B97" s="87">
        <v>3221</v>
      </c>
      <c r="C97" s="91" t="s">
        <v>103</v>
      </c>
      <c r="D97" s="94">
        <v>604</v>
      </c>
      <c r="E97" s="94">
        <v>604</v>
      </c>
      <c r="F97" s="95">
        <v>250.36</v>
      </c>
      <c r="G97" s="95">
        <v>41.45</v>
      </c>
    </row>
    <row r="98" spans="2:7" x14ac:dyDescent="0.25">
      <c r="B98" s="87">
        <v>3222</v>
      </c>
      <c r="C98" s="91" t="s">
        <v>104</v>
      </c>
      <c r="D98" s="94">
        <v>607</v>
      </c>
      <c r="E98" s="94">
        <v>607</v>
      </c>
      <c r="F98" s="95">
        <v>379.86</v>
      </c>
      <c r="G98" s="95">
        <v>62.58</v>
      </c>
    </row>
    <row r="99" spans="2:7" x14ac:dyDescent="0.25">
      <c r="B99" s="87">
        <v>3231</v>
      </c>
      <c r="C99" s="91" t="s">
        <v>110</v>
      </c>
      <c r="D99" s="94">
        <v>1392</v>
      </c>
      <c r="E99" s="94">
        <v>1392</v>
      </c>
      <c r="F99" s="95">
        <v>1190</v>
      </c>
      <c r="G99" s="95">
        <v>85.49</v>
      </c>
    </row>
    <row r="100" spans="2:7" x14ac:dyDescent="0.25">
      <c r="B100" s="87">
        <v>3237</v>
      </c>
      <c r="C100" s="91" t="s">
        <v>116</v>
      </c>
      <c r="D100" s="94">
        <v>50</v>
      </c>
      <c r="E100" s="94">
        <v>50</v>
      </c>
      <c r="F100" s="95">
        <v>50</v>
      </c>
      <c r="G100" s="95">
        <v>100</v>
      </c>
    </row>
    <row r="101" spans="2:7" s="84" customFormat="1" x14ac:dyDescent="0.25">
      <c r="B101" s="86">
        <v>38</v>
      </c>
      <c r="C101" s="90" t="s">
        <v>132</v>
      </c>
      <c r="D101" s="96">
        <v>662</v>
      </c>
      <c r="E101" s="96">
        <v>662</v>
      </c>
      <c r="F101" s="97">
        <v>653.45000000000005</v>
      </c>
      <c r="G101" s="97">
        <v>98.71</v>
      </c>
    </row>
    <row r="102" spans="2:7" x14ac:dyDescent="0.25">
      <c r="B102" s="87">
        <v>3812</v>
      </c>
      <c r="C102" s="91" t="s">
        <v>133</v>
      </c>
      <c r="D102" s="94">
        <v>662</v>
      </c>
      <c r="E102" s="94">
        <v>662</v>
      </c>
      <c r="F102" s="95">
        <v>653.45000000000005</v>
      </c>
      <c r="G102" s="95">
        <v>98.71</v>
      </c>
    </row>
    <row r="103" spans="2:7" s="84" customFormat="1" x14ac:dyDescent="0.25">
      <c r="B103" s="86">
        <v>9310</v>
      </c>
      <c r="C103" s="90" t="s">
        <v>198</v>
      </c>
      <c r="D103" s="96">
        <v>260</v>
      </c>
      <c r="E103" s="97">
        <v>260</v>
      </c>
      <c r="F103" s="97">
        <v>258.82</v>
      </c>
      <c r="G103" s="97">
        <v>99.55</v>
      </c>
    </row>
    <row r="104" spans="2:7" s="84" customFormat="1" x14ac:dyDescent="0.25">
      <c r="B104" s="86">
        <v>31</v>
      </c>
      <c r="C104" s="90" t="s">
        <v>4</v>
      </c>
      <c r="D104" s="96">
        <v>260</v>
      </c>
      <c r="E104" s="97">
        <v>260</v>
      </c>
      <c r="F104" s="97">
        <v>258.82</v>
      </c>
      <c r="G104" s="97">
        <v>99.55</v>
      </c>
    </row>
    <row r="105" spans="2:7" x14ac:dyDescent="0.25">
      <c r="B105" s="87">
        <v>3111</v>
      </c>
      <c r="C105" s="91" t="s">
        <v>25</v>
      </c>
      <c r="D105" s="94">
        <v>223</v>
      </c>
      <c r="E105" s="95">
        <v>223</v>
      </c>
      <c r="F105" s="95">
        <v>222.16</v>
      </c>
      <c r="G105" s="95">
        <v>99.62</v>
      </c>
    </row>
    <row r="106" spans="2:7" x14ac:dyDescent="0.25">
      <c r="B106" s="87">
        <v>3132</v>
      </c>
      <c r="C106" s="91" t="s">
        <v>98</v>
      </c>
      <c r="D106" s="94">
        <v>37</v>
      </c>
      <c r="E106" s="95">
        <v>37</v>
      </c>
      <c r="F106" s="95">
        <v>36.659999999999997</v>
      </c>
      <c r="G106" s="95">
        <v>99.08</v>
      </c>
    </row>
    <row r="107" spans="2:7" s="84" customFormat="1" ht="25.5" x14ac:dyDescent="0.25">
      <c r="B107" s="86">
        <v>9576</v>
      </c>
      <c r="C107" s="90" t="s">
        <v>199</v>
      </c>
      <c r="D107" s="96"/>
      <c r="E107" s="97"/>
      <c r="F107" s="97">
        <v>238.9</v>
      </c>
      <c r="G107" s="97"/>
    </row>
    <row r="108" spans="2:7" s="84" customFormat="1" x14ac:dyDescent="0.25">
      <c r="B108" s="86">
        <v>32</v>
      </c>
      <c r="C108" s="90" t="s">
        <v>12</v>
      </c>
      <c r="D108" s="96"/>
      <c r="E108" s="97"/>
      <c r="F108" s="97">
        <v>238.9</v>
      </c>
      <c r="G108" s="97"/>
    </row>
    <row r="109" spans="2:7" x14ac:dyDescent="0.25">
      <c r="B109" s="87">
        <v>3211</v>
      </c>
      <c r="C109" s="91" t="s">
        <v>27</v>
      </c>
      <c r="D109" s="94"/>
      <c r="E109" s="95"/>
      <c r="F109" s="95">
        <v>238.9</v>
      </c>
      <c r="G109" s="95"/>
    </row>
    <row r="110" spans="2:7" s="84" customFormat="1" x14ac:dyDescent="0.25">
      <c r="B110" s="86">
        <v>9620</v>
      </c>
      <c r="C110" s="90" t="s">
        <v>200</v>
      </c>
      <c r="D110" s="96"/>
      <c r="E110" s="97"/>
      <c r="F110" s="97">
        <v>408.95</v>
      </c>
      <c r="G110" s="97"/>
    </row>
    <row r="111" spans="2:7" s="84" customFormat="1" x14ac:dyDescent="0.25">
      <c r="B111" s="86">
        <v>32</v>
      </c>
      <c r="C111" s="90" t="s">
        <v>12</v>
      </c>
      <c r="D111" s="96"/>
      <c r="E111" s="97"/>
      <c r="F111" s="97">
        <v>408.95</v>
      </c>
      <c r="G111" s="97"/>
    </row>
    <row r="112" spans="2:7" x14ac:dyDescent="0.25">
      <c r="B112" s="87">
        <v>3237</v>
      </c>
      <c r="C112" s="91" t="s">
        <v>116</v>
      </c>
      <c r="D112" s="94"/>
      <c r="E112" s="95"/>
      <c r="F112" s="95">
        <v>408.95</v>
      </c>
      <c r="G112" s="95"/>
    </row>
    <row r="113" spans="2:7" s="39" customFormat="1" x14ac:dyDescent="0.25">
      <c r="B113" s="88" t="s">
        <v>166</v>
      </c>
      <c r="C113" s="101" t="s">
        <v>181</v>
      </c>
      <c r="D113" s="98">
        <v>29800</v>
      </c>
      <c r="E113" s="99">
        <v>29800</v>
      </c>
      <c r="F113" s="99">
        <v>28326.75</v>
      </c>
      <c r="G113" s="99">
        <v>95.06</v>
      </c>
    </row>
    <row r="114" spans="2:7" s="84" customFormat="1" x14ac:dyDescent="0.25">
      <c r="B114" s="86">
        <v>1100</v>
      </c>
      <c r="C114" s="90" t="s">
        <v>173</v>
      </c>
      <c r="D114" s="96">
        <v>14300</v>
      </c>
      <c r="E114" s="97">
        <v>14300</v>
      </c>
      <c r="F114" s="97">
        <v>14036.28</v>
      </c>
      <c r="G114" s="97">
        <v>98.16</v>
      </c>
    </row>
    <row r="115" spans="2:7" s="84" customFormat="1" ht="25.5" x14ac:dyDescent="0.25">
      <c r="B115" s="86">
        <v>37</v>
      </c>
      <c r="C115" s="90" t="s">
        <v>129</v>
      </c>
      <c r="D115" s="96">
        <v>14300</v>
      </c>
      <c r="E115" s="97">
        <v>14300</v>
      </c>
      <c r="F115" s="97">
        <v>14036.28</v>
      </c>
      <c r="G115" s="97">
        <v>98.16</v>
      </c>
    </row>
    <row r="116" spans="2:7" x14ac:dyDescent="0.25">
      <c r="B116" s="87">
        <v>3722</v>
      </c>
      <c r="C116" s="91" t="s">
        <v>131</v>
      </c>
      <c r="D116" s="94">
        <v>14300</v>
      </c>
      <c r="E116" s="95">
        <v>14300</v>
      </c>
      <c r="F116" s="95">
        <v>14036.28</v>
      </c>
      <c r="G116" s="95">
        <v>98.16</v>
      </c>
    </row>
    <row r="117" spans="2:7" s="84" customFormat="1" x14ac:dyDescent="0.25">
      <c r="B117" s="86">
        <v>5710</v>
      </c>
      <c r="C117" s="90" t="s">
        <v>197</v>
      </c>
      <c r="D117" s="96">
        <v>15500</v>
      </c>
      <c r="E117" s="97">
        <v>15500</v>
      </c>
      <c r="F117" s="97">
        <v>14290.47</v>
      </c>
      <c r="G117" s="97">
        <v>92.2</v>
      </c>
    </row>
    <row r="118" spans="2:7" s="84" customFormat="1" ht="25.5" x14ac:dyDescent="0.25">
      <c r="B118" s="86">
        <v>37</v>
      </c>
      <c r="C118" s="90" t="s">
        <v>129</v>
      </c>
      <c r="D118" s="96">
        <v>5500</v>
      </c>
      <c r="E118" s="97">
        <v>5500</v>
      </c>
      <c r="F118" s="97">
        <v>4957.45</v>
      </c>
      <c r="G118" s="97">
        <v>90.14</v>
      </c>
    </row>
    <row r="119" spans="2:7" x14ac:dyDescent="0.25">
      <c r="B119" s="87">
        <v>3722</v>
      </c>
      <c r="C119" s="91" t="s">
        <v>131</v>
      </c>
      <c r="D119" s="94">
        <v>5500</v>
      </c>
      <c r="E119" s="95">
        <v>5500</v>
      </c>
      <c r="F119" s="95">
        <v>4957.45</v>
      </c>
      <c r="G119" s="95">
        <v>90.14</v>
      </c>
    </row>
    <row r="120" spans="2:7" x14ac:dyDescent="0.25">
      <c r="B120" s="86">
        <v>42</v>
      </c>
      <c r="C120" s="90" t="s">
        <v>134</v>
      </c>
      <c r="D120" s="94">
        <v>10000</v>
      </c>
      <c r="E120" s="95">
        <v>10000</v>
      </c>
      <c r="F120" s="95">
        <v>9333.02</v>
      </c>
      <c r="G120" s="95">
        <v>93.33</v>
      </c>
    </row>
    <row r="121" spans="2:7" x14ac:dyDescent="0.25">
      <c r="B121" s="87">
        <v>4241</v>
      </c>
      <c r="C121" s="91" t="s">
        <v>140</v>
      </c>
      <c r="D121" s="94">
        <v>10000</v>
      </c>
      <c r="E121" s="95">
        <v>10000</v>
      </c>
      <c r="F121" s="95">
        <v>9333.02</v>
      </c>
      <c r="G121" s="95">
        <v>93.33</v>
      </c>
    </row>
    <row r="122" spans="2:7" s="39" customFormat="1" ht="25.5" x14ac:dyDescent="0.25">
      <c r="B122" s="88" t="s">
        <v>167</v>
      </c>
      <c r="C122" s="100" t="s">
        <v>182</v>
      </c>
      <c r="D122" s="98">
        <v>881595</v>
      </c>
      <c r="E122" s="99">
        <v>881595</v>
      </c>
      <c r="F122" s="99">
        <v>831022</v>
      </c>
      <c r="G122" s="99">
        <v>94.26</v>
      </c>
    </row>
    <row r="123" spans="2:7" s="84" customFormat="1" x14ac:dyDescent="0.25">
      <c r="B123" s="86">
        <v>5710</v>
      </c>
      <c r="C123" s="90" t="s">
        <v>197</v>
      </c>
      <c r="D123" s="96">
        <v>881595</v>
      </c>
      <c r="E123" s="97">
        <v>881595</v>
      </c>
      <c r="F123" s="97">
        <v>831022</v>
      </c>
      <c r="G123" s="97">
        <v>94.26</v>
      </c>
    </row>
    <row r="124" spans="2:7" s="84" customFormat="1" x14ac:dyDescent="0.25">
      <c r="B124" s="86">
        <v>31</v>
      </c>
      <c r="C124" s="90" t="s">
        <v>4</v>
      </c>
      <c r="D124" s="96">
        <v>863710</v>
      </c>
      <c r="E124" s="96">
        <v>863710</v>
      </c>
      <c r="F124" s="97">
        <v>815409.65</v>
      </c>
      <c r="G124" s="97">
        <v>94.41</v>
      </c>
    </row>
    <row r="125" spans="2:7" x14ac:dyDescent="0.25">
      <c r="B125" s="87">
        <v>3111</v>
      </c>
      <c r="C125" s="91" t="s">
        <v>25</v>
      </c>
      <c r="D125" s="94">
        <v>688350</v>
      </c>
      <c r="E125" s="94">
        <v>688350</v>
      </c>
      <c r="F125" s="95">
        <v>655479.38</v>
      </c>
      <c r="G125" s="95">
        <v>95.22</v>
      </c>
    </row>
    <row r="126" spans="2:7" x14ac:dyDescent="0.25">
      <c r="B126" s="87">
        <v>3113</v>
      </c>
      <c r="C126" s="91" t="s">
        <v>94</v>
      </c>
      <c r="D126" s="94">
        <v>17880</v>
      </c>
      <c r="E126" s="94">
        <v>17880</v>
      </c>
      <c r="F126" s="95">
        <v>13385.68</v>
      </c>
      <c r="G126" s="95">
        <v>74.86</v>
      </c>
    </row>
    <row r="127" spans="2:7" x14ac:dyDescent="0.25">
      <c r="B127" s="87">
        <v>3114</v>
      </c>
      <c r="C127" s="91" t="s">
        <v>95</v>
      </c>
      <c r="D127" s="94">
        <v>4490</v>
      </c>
      <c r="E127" s="94">
        <v>4490</v>
      </c>
      <c r="F127" s="95">
        <v>4448.68</v>
      </c>
      <c r="G127" s="95">
        <v>99.08</v>
      </c>
    </row>
    <row r="128" spans="2:7" x14ac:dyDescent="0.25">
      <c r="B128" s="87">
        <v>3121</v>
      </c>
      <c r="C128" s="91" t="s">
        <v>96</v>
      </c>
      <c r="D128" s="94">
        <v>41310</v>
      </c>
      <c r="E128" s="94">
        <v>41310</v>
      </c>
      <c r="F128" s="95">
        <v>35468.53</v>
      </c>
      <c r="G128" s="95">
        <v>85.86</v>
      </c>
    </row>
    <row r="129" spans="2:7" x14ac:dyDescent="0.25">
      <c r="B129" s="87">
        <v>3132</v>
      </c>
      <c r="C129" s="91" t="s">
        <v>98</v>
      </c>
      <c r="D129" s="94">
        <v>111680</v>
      </c>
      <c r="E129" s="94">
        <v>111680</v>
      </c>
      <c r="F129" s="95">
        <v>106627.38</v>
      </c>
      <c r="G129" s="95">
        <v>95.48</v>
      </c>
    </row>
    <row r="130" spans="2:7" s="84" customFormat="1" x14ac:dyDescent="0.25">
      <c r="B130" s="86">
        <v>32</v>
      </c>
      <c r="C130" s="90" t="s">
        <v>12</v>
      </c>
      <c r="D130" s="96">
        <v>17885</v>
      </c>
      <c r="E130" s="96">
        <v>17885</v>
      </c>
      <c r="F130" s="97">
        <v>15555.52</v>
      </c>
      <c r="G130" s="97">
        <v>86.98</v>
      </c>
    </row>
    <row r="131" spans="2:7" x14ac:dyDescent="0.25">
      <c r="B131" s="87">
        <v>3212</v>
      </c>
      <c r="C131" s="91" t="s">
        <v>99</v>
      </c>
      <c r="D131" s="94">
        <v>16180</v>
      </c>
      <c r="E131" s="94">
        <v>16180</v>
      </c>
      <c r="F131" s="95">
        <v>13891.09</v>
      </c>
      <c r="G131" s="95">
        <v>85.85</v>
      </c>
    </row>
    <row r="132" spans="2:7" x14ac:dyDescent="0.25">
      <c r="B132" s="87">
        <v>3295</v>
      </c>
      <c r="C132" s="91" t="s">
        <v>123</v>
      </c>
      <c r="D132" s="94">
        <v>1705</v>
      </c>
      <c r="E132" s="94">
        <v>1705</v>
      </c>
      <c r="F132" s="95">
        <v>1664.43</v>
      </c>
      <c r="G132" s="95">
        <v>97.62</v>
      </c>
    </row>
    <row r="133" spans="2:7" s="84" customFormat="1" x14ac:dyDescent="0.25">
      <c r="B133" s="86">
        <v>34</v>
      </c>
      <c r="C133" s="90" t="s">
        <v>125</v>
      </c>
      <c r="D133" s="96"/>
      <c r="E133" s="97"/>
      <c r="F133" s="97">
        <v>56.83</v>
      </c>
      <c r="G133" s="97"/>
    </row>
    <row r="134" spans="2:7" x14ac:dyDescent="0.25">
      <c r="B134" s="87">
        <v>3433</v>
      </c>
      <c r="C134" s="91" t="s">
        <v>128</v>
      </c>
      <c r="D134" s="94"/>
      <c r="E134" s="95"/>
      <c r="F134" s="95">
        <v>56.83</v>
      </c>
      <c r="G134" s="95"/>
    </row>
    <row r="135" spans="2:7" s="39" customFormat="1" x14ac:dyDescent="0.25">
      <c r="B135" s="88" t="s">
        <v>168</v>
      </c>
      <c r="C135" s="100" t="s">
        <v>183</v>
      </c>
      <c r="D135" s="98">
        <v>79645</v>
      </c>
      <c r="E135" s="99">
        <v>79645</v>
      </c>
      <c r="F135" s="99">
        <v>75835.350000000006</v>
      </c>
      <c r="G135" s="99">
        <v>95.22</v>
      </c>
    </row>
    <row r="136" spans="2:7" s="84" customFormat="1" x14ac:dyDescent="0.25">
      <c r="B136" s="86">
        <v>5710</v>
      </c>
      <c r="C136" s="90" t="s">
        <v>197</v>
      </c>
      <c r="D136" s="96">
        <v>79645</v>
      </c>
      <c r="E136" s="97">
        <v>79645</v>
      </c>
      <c r="F136" s="97">
        <v>75835.350000000006</v>
      </c>
      <c r="G136" s="97">
        <v>95.22</v>
      </c>
    </row>
    <row r="137" spans="2:7" s="84" customFormat="1" x14ac:dyDescent="0.25">
      <c r="B137" s="86">
        <v>32</v>
      </c>
      <c r="C137" s="90" t="s">
        <v>12</v>
      </c>
      <c r="D137" s="96">
        <v>79645</v>
      </c>
      <c r="E137" s="97">
        <v>79645</v>
      </c>
      <c r="F137" s="97">
        <v>75835.350000000006</v>
      </c>
      <c r="G137" s="97">
        <v>95.22</v>
      </c>
    </row>
    <row r="138" spans="2:7" x14ac:dyDescent="0.25">
      <c r="B138" s="87">
        <v>3222</v>
      </c>
      <c r="C138" s="91" t="s">
        <v>104</v>
      </c>
      <c r="D138" s="94">
        <v>79645</v>
      </c>
      <c r="E138" s="95">
        <v>79645</v>
      </c>
      <c r="F138" s="95">
        <v>75835.350000000006</v>
      </c>
      <c r="G138" s="95">
        <v>95.22</v>
      </c>
    </row>
    <row r="139" spans="2:7" s="39" customFormat="1" ht="25.5" x14ac:dyDescent="0.25">
      <c r="B139" s="88" t="s">
        <v>169</v>
      </c>
      <c r="C139" s="100" t="s">
        <v>184</v>
      </c>
      <c r="D139" s="98"/>
      <c r="E139" s="99"/>
      <c r="F139" s="99">
        <v>537.22</v>
      </c>
      <c r="G139" s="99"/>
    </row>
    <row r="140" spans="2:7" s="84" customFormat="1" x14ac:dyDescent="0.25">
      <c r="B140" s="86">
        <v>5710</v>
      </c>
      <c r="C140" s="90" t="s">
        <v>197</v>
      </c>
      <c r="D140" s="96"/>
      <c r="E140" s="97"/>
      <c r="F140" s="97">
        <v>437</v>
      </c>
      <c r="G140" s="97"/>
    </row>
    <row r="141" spans="2:7" s="84" customFormat="1" x14ac:dyDescent="0.25">
      <c r="B141" s="86">
        <v>42</v>
      </c>
      <c r="C141" s="90" t="s">
        <v>134</v>
      </c>
      <c r="D141" s="96"/>
      <c r="E141" s="97"/>
      <c r="F141" s="97">
        <v>437</v>
      </c>
      <c r="G141" s="97"/>
    </row>
    <row r="142" spans="2:7" x14ac:dyDescent="0.25">
      <c r="B142" s="87">
        <v>4241</v>
      </c>
      <c r="C142" s="91" t="s">
        <v>140</v>
      </c>
      <c r="D142" s="94"/>
      <c r="E142" s="95"/>
      <c r="F142" s="95">
        <v>437</v>
      </c>
      <c r="G142" s="95"/>
    </row>
    <row r="143" spans="2:7" s="84" customFormat="1" x14ac:dyDescent="0.25">
      <c r="B143" s="86">
        <v>6200</v>
      </c>
      <c r="C143" s="90" t="s">
        <v>201</v>
      </c>
      <c r="D143" s="96"/>
      <c r="E143" s="97"/>
      <c r="F143" s="97">
        <v>100.22</v>
      </c>
      <c r="G143" s="97"/>
    </row>
    <row r="144" spans="2:7" s="84" customFormat="1" x14ac:dyDescent="0.25">
      <c r="B144" s="86">
        <v>42</v>
      </c>
      <c r="C144" s="90" t="s">
        <v>134</v>
      </c>
      <c r="D144" s="96"/>
      <c r="E144" s="97"/>
      <c r="F144" s="97">
        <v>100.22</v>
      </c>
      <c r="G144" s="97"/>
    </row>
    <row r="145" spans="2:7" x14ac:dyDescent="0.25">
      <c r="B145" s="87">
        <v>4241</v>
      </c>
      <c r="C145" s="91" t="s">
        <v>140</v>
      </c>
      <c r="D145" s="94"/>
      <c r="E145" s="95"/>
      <c r="F145" s="95">
        <v>100.22</v>
      </c>
      <c r="G145" s="95"/>
    </row>
    <row r="146" spans="2:7" s="39" customFormat="1" x14ac:dyDescent="0.25">
      <c r="B146" s="88" t="s">
        <v>170</v>
      </c>
      <c r="C146" s="100" t="s">
        <v>185</v>
      </c>
      <c r="D146" s="98">
        <v>200</v>
      </c>
      <c r="E146" s="99">
        <v>200</v>
      </c>
      <c r="F146" s="99">
        <v>200</v>
      </c>
      <c r="G146" s="99">
        <v>100</v>
      </c>
    </row>
    <row r="147" spans="2:7" s="84" customFormat="1" x14ac:dyDescent="0.25">
      <c r="B147" s="86">
        <v>5710</v>
      </c>
      <c r="C147" s="90" t="s">
        <v>197</v>
      </c>
      <c r="D147" s="96">
        <v>200</v>
      </c>
      <c r="E147" s="97">
        <v>200</v>
      </c>
      <c r="F147" s="97">
        <v>200</v>
      </c>
      <c r="G147" s="97">
        <v>100</v>
      </c>
    </row>
    <row r="148" spans="2:7" s="84" customFormat="1" x14ac:dyDescent="0.25">
      <c r="B148" s="86">
        <v>32</v>
      </c>
      <c r="C148" s="90" t="s">
        <v>12</v>
      </c>
      <c r="D148" s="96">
        <v>200</v>
      </c>
      <c r="E148" s="97">
        <v>200</v>
      </c>
      <c r="F148" s="97">
        <v>200</v>
      </c>
      <c r="G148" s="97">
        <v>100</v>
      </c>
    </row>
    <row r="149" spans="2:7" x14ac:dyDescent="0.25">
      <c r="B149" s="87">
        <v>3222</v>
      </c>
      <c r="C149" s="91" t="s">
        <v>104</v>
      </c>
      <c r="D149" s="94">
        <v>200</v>
      </c>
      <c r="E149" s="95">
        <v>200</v>
      </c>
      <c r="F149" s="95">
        <v>200</v>
      </c>
      <c r="G149" s="95">
        <v>100</v>
      </c>
    </row>
  </sheetData>
  <mergeCells count="5">
    <mergeCell ref="B2:G2"/>
    <mergeCell ref="B4:G4"/>
    <mergeCell ref="B6:C6"/>
    <mergeCell ref="B7:C7"/>
    <mergeCell ref="B8:C8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Gordana</cp:lastModifiedBy>
  <cp:lastPrinted>2024-03-13T07:10:46Z</cp:lastPrinted>
  <dcterms:created xsi:type="dcterms:W3CDTF">2022-08-12T12:51:27Z</dcterms:created>
  <dcterms:modified xsi:type="dcterms:W3CDTF">2024-03-26T07:13:26Z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