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20" tabRatio="603" activeTab="0"/>
  </bookViews>
  <sheets>
    <sheet name="PlanRAS2018-2020" sheetId="1" r:id="rId1"/>
  </sheets>
  <definedNames>
    <definedName name="_xlnm.Print_Titles" localSheetId="0">'PlanRAS2018-2020'!$21:$23</definedName>
    <definedName name="_xlnm.Print_Area" localSheetId="0">'PlanRAS2018-2020'!$A$1:$O$630</definedName>
  </definedNames>
  <calcPr fullCalcOnLoad="1"/>
</workbook>
</file>

<file path=xl/sharedStrings.xml><?xml version="1.0" encoding="utf-8"?>
<sst xmlns="http://schemas.openxmlformats.org/spreadsheetml/2006/main" count="662" uniqueCount="169">
  <si>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</si>
  <si>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</si>
  <si>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</si>
  <si>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</si>
  <si>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</si>
  <si>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</si>
  <si>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</si>
  <si>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</si>
  <si>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</si>
  <si>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</si>
  <si>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</si>
  <si>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</si>
  <si>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</si>
  <si>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 xml:space="preserve">Mjesto i datum                                                                  </t>
  </si>
  <si>
    <t>Zakonski predstavnik</t>
  </si>
  <si>
    <t>(potpis)</t>
  </si>
  <si>
    <t>M.P.</t>
  </si>
  <si>
    <t>ime i prezime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</si>
  <si>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</si>
  <si>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</si>
  <si>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</si>
  <si>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</si>
  <si>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</si>
  <si>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</si>
  <si>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</si>
  <si>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</si>
  <si>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</si>
  <si>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</si>
  <si>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</si>
  <si>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</si>
  <si>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</si>
  <si>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</si>
  <si>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</si>
  <si>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</si>
  <si>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</si>
  <si>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</si>
  <si>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</si>
  <si>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</si>
  <si>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</si>
  <si>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</si>
  <si>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</si>
  <si>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</si>
  <si>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</si>
  <si>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</si>
  <si>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</si>
  <si>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</si>
  <si>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 xml:space="preserve">Izradilo:                                                          </t>
  </si>
  <si>
    <t xml:space="preserve">Telefon: 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</si>
  <si>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</si>
  <si>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</si>
  <si>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</si>
  <si>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</si>
  <si>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</si>
  <si>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</si>
  <si>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</si>
  <si>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</si>
  <si>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</si>
  <si>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</si>
  <si>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</si>
  <si>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Plaće za redovan rad</t>
  </si>
  <si>
    <t>Plaće za prekovremeni rad</t>
  </si>
  <si>
    <t xml:space="preserve">Plaće za posebne uvjete rada 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</si>
  <si>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</si>
  <si>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</si>
  <si>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</si>
  <si>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</si>
  <si>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</si>
  <si>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</si>
  <si>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</si>
  <si>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</si>
  <si>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</si>
  <si>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</si>
  <si>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</si>
  <si>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</si>
  <si>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</si>
  <si>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</si>
  <si>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</si>
  <si>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</si>
  <si>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</si>
  <si>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</si>
  <si>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</si>
  <si>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</si>
  <si>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</si>
  <si>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</si>
  <si>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</si>
  <si>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</si>
  <si>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</si>
  <si>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</si>
  <si>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</si>
  <si>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</si>
  <si>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</si>
  <si>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</si>
  <si>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</si>
  <si>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Knjige</t>
  </si>
  <si>
    <t>Ostali nesp. rashodi poslovanja</t>
  </si>
  <si>
    <t>Službena putovanja</t>
  </si>
  <si>
    <t>u kunama bez lipa</t>
  </si>
  <si>
    <t>Procjena 2019.</t>
  </si>
  <si>
    <t>PROCJENA 2019.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</si>
  <si>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</si>
  <si>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</si>
  <si>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</si>
  <si>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</si>
  <si>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</si>
  <si>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</si>
  <si>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</si>
  <si>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</si>
  <si>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</si>
  <si>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</si>
  <si>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1100 Opći prihodi i primici</t>
  </si>
  <si>
    <t>Ureska oprema i namještaj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</si>
  <si>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</si>
  <si>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</si>
  <si>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</si>
  <si>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</si>
  <si>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</si>
  <si>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</si>
  <si>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</si>
  <si>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</si>
  <si>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</si>
  <si>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</si>
  <si>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</si>
  <si>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</si>
  <si>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</si>
  <si>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</si>
  <si>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</si>
  <si>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</si>
  <si>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</si>
  <si>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</si>
  <si>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</si>
  <si>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</si>
  <si>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</si>
  <si>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</si>
  <si>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</si>
  <si>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</si>
  <si>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UKUPNO K113902: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</si>
  <si>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</si>
  <si>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</si>
  <si>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</si>
  <si>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</si>
  <si>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</si>
  <si>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</si>
  <si>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</si>
  <si>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</si>
  <si>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</si>
  <si>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6200  Donacije - proračunski korisnici</t>
  </si>
  <si>
    <t>7300  Prih. od prodaje nef. Imovine i nak. od osig.-p.k.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</si>
  <si>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</si>
  <si>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</si>
  <si>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</si>
  <si>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</si>
  <si>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6200 Donacije-proračunski korisnici</t>
  </si>
  <si>
    <t>6200 Donacije - proračunski korisnici</t>
  </si>
  <si>
    <t>RASHODI ZA NABAVU NEFINANCIJSKE IMOVINE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</si>
  <si>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</si>
  <si>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</si>
  <si>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</si>
  <si>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</si>
  <si>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</si>
  <si>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</si>
  <si>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 xml:space="preserve">PLAN 2018. </t>
  </si>
  <si>
    <t>PROCJENA 2020.</t>
  </si>
  <si>
    <t>Procjena 2020.</t>
  </si>
  <si>
    <t>Negativne tečajne razlike i razlike zbog primjene valute klauzule</t>
  </si>
  <si>
    <t>A113904 Aktivnost: Školska shema</t>
  </si>
  <si>
    <t>5760 Pomoći iz državnog proračuna temeljem prijenosa EU sredstava - proračunski korisnici</t>
  </si>
  <si>
    <t>Šifra u MZOS: 08-071-022</t>
  </si>
  <si>
    <t>Proračunski korisnik: OŠ Ivana Zajca</t>
  </si>
  <si>
    <t>Sjedište: Škurinjska cesta 7a, Rijeka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</si>
</sst>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FFC000"/>
        <bgColor indexed="64"/>
      </patternFill>
    </fill>
  </fills>
  <borders count="1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3" fontId="2" fillId="0" borderId="31" xfId="0" applyNumberFormat="1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vertical="center"/>
      <protection hidden="1"/>
    </xf>
    <xf numFmtId="3" fontId="5" fillId="0" borderId="34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left"/>
      <protection hidden="1"/>
    </xf>
    <xf numFmtId="3" fontId="2" fillId="0" borderId="36" xfId="0" applyNumberFormat="1" applyFont="1" applyBorder="1" applyAlignment="1" applyProtection="1">
      <alignment horizontal="center" vertical="center" wrapText="1"/>
      <protection hidden="1"/>
    </xf>
    <xf numFmtId="3" fontId="2" fillId="0" borderId="37" xfId="0" applyNumberFormat="1" applyFont="1" applyBorder="1" applyAlignment="1" applyProtection="1">
      <alignment horizontal="center" vertical="center" wrapText="1"/>
      <protection hidden="1"/>
    </xf>
    <xf numFmtId="3" fontId="2" fillId="0" borderId="38" xfId="0" applyNumberFormat="1" applyFont="1" applyBorder="1" applyAlignment="1" applyProtection="1">
      <alignment horizontal="center" vertical="center" wrapText="1"/>
      <protection hidden="1"/>
    </xf>
    <xf numFmtId="0" fontId="0" fillId="33" borderId="39" xfId="0" applyFont="1" applyFill="1" applyBorder="1" applyAlignment="1" applyProtection="1">
      <alignment vertical="center"/>
      <protection locked="0"/>
    </xf>
    <xf numFmtId="0" fontId="0" fillId="33" borderId="40" xfId="0" applyFont="1" applyFill="1" applyBorder="1" applyAlignment="1" applyProtection="1">
      <alignment vertical="center"/>
      <protection locked="0"/>
    </xf>
    <xf numFmtId="0" fontId="1" fillId="33" borderId="40" xfId="0" applyFont="1" applyFill="1" applyBorder="1" applyAlignment="1" applyProtection="1">
      <alignment horizontal="center" vertical="center"/>
      <protection locked="0"/>
    </xf>
    <xf numFmtId="43" fontId="0" fillId="0" borderId="0" xfId="59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43" fontId="0" fillId="0" borderId="22" xfId="59" applyFont="1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59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6" xfId="0" applyNumberFormat="1" applyFont="1" applyFill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48" xfId="0" applyFont="1" applyFill="1" applyBorder="1" applyAlignment="1" applyProtection="1">
      <alignment horizontal="left" vertical="center"/>
      <protection hidden="1"/>
    </xf>
    <xf numFmtId="3" fontId="0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4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>
      <alignment horizontal="right" vertical="center"/>
      <protection hidden="1"/>
    </xf>
    <xf numFmtId="3" fontId="0" fillId="0" borderId="44" xfId="0" applyNumberFormat="1" applyFont="1" applyFill="1" applyBorder="1" applyAlignment="1" applyProtection="1">
      <alignment horizontal="right" vertical="center"/>
      <protection hidden="1"/>
    </xf>
    <xf numFmtId="3" fontId="0" fillId="0" borderId="45" xfId="0" applyNumberFormat="1" applyFont="1" applyFill="1" applyBorder="1" applyAlignment="1" applyProtection="1">
      <alignment horizontal="right"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0" borderId="24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2" xfId="0" applyNumberFormat="1" applyFont="1" applyFill="1" applyBorder="1" applyAlignment="1" applyProtection="1">
      <alignment horizontal="right" vertical="center"/>
      <protection hidden="1"/>
    </xf>
    <xf numFmtId="3" fontId="1" fillId="35" borderId="23" xfId="0" applyNumberFormat="1" applyFont="1" applyFill="1" applyBorder="1" applyAlignment="1" applyProtection="1">
      <alignment horizontal="right" vertical="center"/>
      <protection hidden="1"/>
    </xf>
    <xf numFmtId="3" fontId="1" fillId="35" borderId="24" xfId="0" applyNumberFormat="1" applyFont="1" applyFill="1" applyBorder="1" applyAlignment="1" applyProtection="1">
      <alignment horizontal="right" vertical="center"/>
      <protection hidden="1"/>
    </xf>
    <xf numFmtId="3" fontId="1" fillId="35" borderId="65" xfId="0" applyNumberFormat="1" applyFont="1" applyFill="1" applyBorder="1" applyAlignment="1" applyProtection="1">
      <alignment horizontal="right" vertical="center"/>
      <protection hidden="1"/>
    </xf>
    <xf numFmtId="3" fontId="1" fillId="34" borderId="42" xfId="0" applyNumberFormat="1" applyFont="1" applyFill="1" applyBorder="1" applyAlignment="1" applyProtection="1">
      <alignment horizontal="right" vertical="center"/>
      <protection hidden="1"/>
    </xf>
    <xf numFmtId="3" fontId="1" fillId="34" borderId="64" xfId="0" applyNumberFormat="1" applyFont="1" applyFill="1" applyBorder="1" applyAlignment="1" applyProtection="1">
      <alignment horizontal="right" vertical="center"/>
      <protection hidden="1"/>
    </xf>
    <xf numFmtId="3" fontId="1" fillId="20" borderId="66" xfId="0" applyNumberFormat="1" applyFont="1" applyFill="1" applyBorder="1" applyAlignment="1" applyProtection="1">
      <alignment horizontal="right" vertical="center"/>
      <protection hidden="1"/>
    </xf>
    <xf numFmtId="3" fontId="1" fillId="20" borderId="67" xfId="0" applyNumberFormat="1" applyFont="1" applyFill="1" applyBorder="1" applyAlignment="1" applyProtection="1">
      <alignment horizontal="right" vertical="center"/>
      <protection hidden="1"/>
    </xf>
    <xf numFmtId="3" fontId="1" fillId="20" borderId="68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70" xfId="0" applyNumberFormat="1" applyFont="1" applyFill="1" applyBorder="1" applyAlignment="1" applyProtection="1">
      <alignment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22" xfId="0" applyNumberFormat="1" applyFont="1" applyFill="1" applyBorder="1" applyAlignment="1" applyProtection="1">
      <alignment vertical="center"/>
      <protection hidden="1"/>
    </xf>
    <xf numFmtId="3" fontId="1" fillId="35" borderId="23" xfId="0" applyNumberFormat="1" applyFont="1" applyFill="1" applyBorder="1" applyAlignment="1" applyProtection="1">
      <alignment vertical="center"/>
      <protection hidden="1"/>
    </xf>
    <xf numFmtId="3" fontId="1" fillId="35" borderId="24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5" xfId="0" applyNumberFormat="1" applyFont="1" applyFill="1" applyBorder="1" applyAlignment="1" applyProtection="1">
      <alignment vertical="center"/>
      <protection hidden="1"/>
    </xf>
    <xf numFmtId="3" fontId="1" fillId="35" borderId="42" xfId="0" applyNumberFormat="1" applyFont="1" applyFill="1" applyBorder="1" applyAlignment="1" applyProtection="1">
      <alignment vertical="center"/>
      <protection hidden="1"/>
    </xf>
    <xf numFmtId="3" fontId="1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Border="1" applyAlignment="1" applyProtection="1">
      <alignment horizontal="right" vertical="center"/>
      <protection hidden="1"/>
    </xf>
    <xf numFmtId="3" fontId="1" fillId="0" borderId="30" xfId="0" applyNumberFormat="1" applyFont="1" applyBorder="1" applyAlignment="1" applyProtection="1">
      <alignment horizontal="right" vertical="center"/>
      <protection hidden="1"/>
    </xf>
    <xf numFmtId="3" fontId="1" fillId="0" borderId="72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>
      <alignment horizontal="right" vertical="center"/>
      <protection hidden="1"/>
    </xf>
    <xf numFmtId="3" fontId="1" fillId="0" borderId="37" xfId="0" applyNumberFormat="1" applyFont="1" applyBorder="1" applyAlignment="1" applyProtection="1">
      <alignment horizontal="right" vertical="center"/>
      <protection hidden="1"/>
    </xf>
    <xf numFmtId="3" fontId="1" fillId="0" borderId="38" xfId="0" applyNumberFormat="1" applyFont="1" applyBorder="1" applyAlignment="1" applyProtection="1">
      <alignment horizontal="right" vertical="center"/>
      <protection hidden="1"/>
    </xf>
    <xf numFmtId="3" fontId="1" fillId="0" borderId="4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35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horizontal="right" vertical="center"/>
      <protection hidden="1"/>
    </xf>
    <xf numFmtId="3" fontId="0" fillId="0" borderId="53" xfId="0" applyNumberFormat="1" applyFont="1" applyFill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>
      <alignment horizontal="right" vertical="center"/>
      <protection hidden="1"/>
    </xf>
    <xf numFmtId="0" fontId="0" fillId="20" borderId="22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22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59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34" borderId="26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hidden="1"/>
    </xf>
    <xf numFmtId="0" fontId="0" fillId="20" borderId="22" xfId="0" applyFont="1" applyFill="1" applyBorder="1" applyAlignment="1" applyProtection="1">
      <alignment/>
      <protection hidden="1"/>
    </xf>
    <xf numFmtId="0" fontId="0" fillId="20" borderId="22" xfId="0" applyFont="1" applyFill="1" applyBorder="1" applyAlignment="1" applyProtection="1">
      <alignment wrapText="1"/>
      <protection hidden="1"/>
    </xf>
    <xf numFmtId="3" fontId="1" fillId="35" borderId="73" xfId="0" applyNumberFormat="1" applyFont="1" applyFill="1" applyBorder="1" applyAlignment="1" applyProtection="1">
      <alignment horizontal="right" vertical="center"/>
      <protection hidden="1"/>
    </xf>
    <xf numFmtId="3" fontId="1" fillId="35" borderId="74" xfId="0" applyNumberFormat="1" applyFont="1" applyFill="1" applyBorder="1" applyAlignment="1" applyProtection="1">
      <alignment horizontal="right" vertical="center"/>
      <protection hidden="1"/>
    </xf>
    <xf numFmtId="3" fontId="1" fillId="35" borderId="30" xfId="0" applyNumberFormat="1" applyFont="1" applyFill="1" applyBorder="1" applyAlignment="1" applyProtection="1">
      <alignment horizontal="right" vertical="center"/>
      <protection hidden="1"/>
    </xf>
    <xf numFmtId="3" fontId="1" fillId="35" borderId="53" xfId="0" applyNumberFormat="1" applyFont="1" applyFill="1" applyBorder="1" applyAlignment="1" applyProtection="1">
      <alignment horizontal="right" vertical="center"/>
      <protection hidden="1"/>
    </xf>
    <xf numFmtId="3" fontId="1" fillId="35" borderId="72" xfId="0" applyNumberFormat="1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1" xfId="0" applyFont="1" applyFill="1" applyBorder="1" applyAlignment="1" applyProtection="1">
      <alignment horizontal="left" vertical="center"/>
      <protection hidden="1"/>
    </xf>
    <xf numFmtId="0" fontId="1" fillId="35" borderId="82" xfId="0" applyFont="1" applyFill="1" applyBorder="1" applyAlignment="1" applyProtection="1">
      <alignment horizontal="left" vertical="center"/>
      <protection hidden="1"/>
    </xf>
    <xf numFmtId="3" fontId="1" fillId="0" borderId="44" xfId="0" applyNumberFormat="1" applyFont="1" applyBorder="1" applyAlignment="1" applyProtection="1">
      <alignment horizontal="right" vertical="center"/>
      <protection hidden="1"/>
    </xf>
    <xf numFmtId="3" fontId="1" fillId="0" borderId="43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42" xfId="0" applyNumberFormat="1" applyFont="1" applyBorder="1" applyAlignment="1" applyProtection="1">
      <alignment horizontal="right" vertical="center"/>
      <protection hidden="1"/>
    </xf>
    <xf numFmtId="3" fontId="1" fillId="0" borderId="64" xfId="0" applyNumberFormat="1" applyFont="1" applyBorder="1" applyAlignment="1" applyProtection="1">
      <alignment horizontal="right" vertical="center"/>
      <protection hidden="1"/>
    </xf>
    <xf numFmtId="3" fontId="0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2" xfId="0" applyNumberFormat="1" applyFont="1" applyFill="1" applyBorder="1" applyAlignment="1" applyProtection="1">
      <alignment horizontal="right" vertical="center"/>
      <protection hidden="1"/>
    </xf>
    <xf numFmtId="3" fontId="1" fillId="35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>
      <alignment horizontal="right" vertical="center"/>
      <protection hidden="1"/>
    </xf>
    <xf numFmtId="3" fontId="1" fillId="35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>
      <alignment vertical="center"/>
      <protection hidden="1"/>
    </xf>
    <xf numFmtId="3" fontId="1" fillId="35" borderId="78" xfId="0" applyNumberFormat="1" applyFont="1" applyFill="1" applyBorder="1" applyAlignment="1" applyProtection="1">
      <alignment vertical="center"/>
      <protection hidden="1"/>
    </xf>
    <xf numFmtId="3" fontId="0" fillId="0" borderId="78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0" fillId="0" borderId="87" xfId="0" applyNumberFormat="1" applyFont="1" applyFill="1" applyBorder="1" applyAlignment="1" applyProtection="1">
      <alignment vertical="center"/>
      <protection hidden="1"/>
    </xf>
    <xf numFmtId="3" fontId="0" fillId="20" borderId="52" xfId="0" applyNumberFormat="1" applyFont="1" applyFill="1" applyBorder="1" applyAlignment="1" applyProtection="1">
      <alignment vertical="center"/>
      <protection hidden="1"/>
    </xf>
    <xf numFmtId="3" fontId="0" fillId="0" borderId="32" xfId="0" applyNumberFormat="1" applyFont="1" applyFill="1" applyBorder="1" applyAlignment="1" applyProtection="1">
      <alignment vertical="center"/>
      <protection hidden="1"/>
    </xf>
    <xf numFmtId="3" fontId="0" fillId="36" borderId="32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9" xfId="0" applyNumberFormat="1" applyFont="1" applyFill="1" applyBorder="1" applyAlignment="1" applyProtection="1">
      <alignment horizontal="right" vertical="center"/>
      <protection hidden="1"/>
    </xf>
    <xf numFmtId="3" fontId="1" fillId="20" borderId="80" xfId="0" applyNumberFormat="1" applyFont="1" applyFill="1" applyBorder="1" applyAlignment="1" applyProtection="1">
      <alignment horizontal="right" vertical="center"/>
      <protection hidden="1"/>
    </xf>
    <xf numFmtId="3" fontId="0" fillId="0" borderId="9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0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3" fontId="1" fillId="35" borderId="92" xfId="0" applyNumberFormat="1" applyFont="1" applyFill="1" applyBorder="1" applyAlignment="1" applyProtection="1">
      <alignment horizontal="right" vertical="center"/>
      <protection hidden="1"/>
    </xf>
    <xf numFmtId="3" fontId="0" fillId="0" borderId="92" xfId="0" applyNumberFormat="1" applyFont="1" applyFill="1" applyBorder="1" applyAlignment="1" applyProtection="1">
      <alignment horizontal="right" vertical="center"/>
      <protection hidden="1"/>
    </xf>
    <xf numFmtId="3" fontId="1" fillId="0" borderId="79" xfId="0" applyNumberFormat="1" applyFont="1" applyFill="1" applyBorder="1" applyAlignment="1" applyProtection="1">
      <alignment horizontal="right" vertical="center"/>
      <protection hidden="1"/>
    </xf>
    <xf numFmtId="3" fontId="1" fillId="2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>
      <alignment vertical="center"/>
      <protection hidden="1"/>
    </xf>
    <xf numFmtId="3" fontId="0" fillId="0" borderId="90" xfId="0" applyNumberFormat="1" applyFont="1" applyFill="1" applyBorder="1" applyAlignment="1" applyProtection="1">
      <alignment vertical="center"/>
      <protection hidden="1"/>
    </xf>
    <xf numFmtId="3" fontId="1" fillId="35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8" xfId="0" applyNumberFormat="1" applyFont="1" applyFill="1" applyBorder="1" applyAlignment="1" applyProtection="1">
      <alignment horizontal="right" vertical="center"/>
      <protection hidden="1"/>
    </xf>
    <xf numFmtId="3" fontId="1" fillId="2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0" fillId="35" borderId="85" xfId="0" applyNumberFormat="1" applyFont="1" applyFill="1" applyBorder="1" applyAlignment="1" applyProtection="1">
      <alignment vertical="center"/>
      <protection hidden="1"/>
    </xf>
    <xf numFmtId="3" fontId="1" fillId="0" borderId="43" xfId="0" applyNumberFormat="1" applyFont="1" applyBorder="1" applyAlignment="1" applyProtection="1">
      <alignment horizontal="left"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1" fillId="0" borderId="56" xfId="0" applyNumberFormat="1" applyFont="1" applyBorder="1" applyAlignment="1" applyProtection="1">
      <alignment horizontal="right" vertical="center"/>
      <protection hidden="1"/>
    </xf>
    <xf numFmtId="3" fontId="0" fillId="20" borderId="41" xfId="0" applyNumberFormat="1" applyFont="1" applyFill="1" applyBorder="1" applyAlignment="1" applyProtection="1">
      <alignment vertical="center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>
      <alignment vertical="center"/>
      <protection hidden="1"/>
    </xf>
    <xf numFmtId="3" fontId="0" fillId="35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2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4" xfId="0" applyFont="1" applyFill="1" applyBorder="1" applyAlignment="1" applyProtection="1">
      <alignment horizontal="left" vertical="center"/>
      <protection hidden="1"/>
    </xf>
    <xf numFmtId="0" fontId="1" fillId="37" borderId="16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3" fontId="0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29" xfId="0" applyFont="1" applyFill="1" applyBorder="1" applyAlignment="1" applyProtection="1">
      <alignment horizontal="left" vertical="center"/>
      <protection hidden="1"/>
    </xf>
    <xf numFmtId="3" fontId="1" fillId="20" borderId="32" xfId="0" applyNumberFormat="1" applyFont="1" applyFill="1" applyBorder="1" applyAlignment="1" applyProtection="1">
      <alignment vertical="center"/>
      <protection hidden="1"/>
    </xf>
    <xf numFmtId="0" fontId="1" fillId="35" borderId="71" xfId="0" applyFont="1" applyFill="1" applyBorder="1" applyAlignment="1" applyProtection="1">
      <alignment horizontal="left"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0" borderId="8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>
      <alignment horizontal="right" vertical="center"/>
      <protection hidden="1"/>
    </xf>
    <xf numFmtId="3" fontId="0" fillId="0" borderId="85" xfId="0" applyNumberFormat="1" applyFont="1" applyFill="1" applyBorder="1" applyAlignment="1" applyProtection="1">
      <alignment vertical="center"/>
      <protection hidden="1"/>
    </xf>
    <xf numFmtId="3" fontId="1" fillId="0" borderId="87" xfId="0" applyNumberFormat="1" applyFont="1" applyFill="1" applyBorder="1" applyAlignment="1" applyProtection="1">
      <alignment horizontal="right" vertical="center"/>
      <protection hidden="1"/>
    </xf>
    <xf numFmtId="3" fontId="1" fillId="35" borderId="43" xfId="0" applyNumberFormat="1" applyFont="1" applyFill="1" applyBorder="1" applyAlignment="1" applyProtection="1">
      <alignment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5" borderId="45" xfId="0" applyNumberFormat="1" applyFont="1" applyFill="1" applyBorder="1" applyAlignment="1" applyProtection="1">
      <alignment vertical="center"/>
      <protection hidden="1"/>
    </xf>
    <xf numFmtId="3" fontId="1" fillId="0" borderId="78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3" xfId="0" applyNumberFormat="1" applyFont="1" applyFill="1" applyBorder="1" applyAlignment="1" applyProtection="1">
      <alignment vertical="center"/>
      <protection hidden="1"/>
    </xf>
    <xf numFmtId="3" fontId="0" fillId="36" borderId="49" xfId="0" applyNumberFormat="1" applyFont="1" applyFill="1" applyBorder="1" applyAlignment="1" applyProtection="1">
      <alignment vertical="center"/>
      <protection hidden="1"/>
    </xf>
    <xf numFmtId="3" fontId="1" fillId="0" borderId="95" xfId="0" applyNumberFormat="1" applyFont="1" applyBorder="1" applyAlignment="1" applyProtection="1">
      <alignment horizontal="right" vertical="center"/>
      <protection hidden="1"/>
    </xf>
    <xf numFmtId="3" fontId="0" fillId="35" borderId="44" xfId="0" applyNumberFormat="1" applyFont="1" applyFill="1" applyBorder="1" applyAlignment="1" applyProtection="1">
      <alignment vertical="center"/>
      <protection hidden="1"/>
    </xf>
    <xf numFmtId="3" fontId="0" fillId="35" borderId="95" xfId="0" applyNumberFormat="1" applyFont="1" applyFill="1" applyBorder="1" applyAlignment="1" applyProtection="1">
      <alignment vertical="center"/>
      <protection hidden="1"/>
    </xf>
    <xf numFmtId="3" fontId="0" fillId="36" borderId="50" xfId="0" applyNumberFormat="1" applyFont="1" applyFill="1" applyBorder="1" applyAlignment="1" applyProtection="1">
      <alignment vertical="center"/>
      <protection hidden="1"/>
    </xf>
    <xf numFmtId="3" fontId="0" fillId="35" borderId="45" xfId="0" applyNumberFormat="1" applyFont="1" applyFill="1" applyBorder="1" applyAlignment="1" applyProtection="1">
      <alignment vertical="center"/>
      <protection hidden="1"/>
    </xf>
    <xf numFmtId="3" fontId="0" fillId="35" borderId="70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1" fillId="0" borderId="52" xfId="0" applyNumberFormat="1" applyFont="1" applyFill="1" applyBorder="1" applyAlignment="1" applyProtection="1">
      <alignment horizontal="right" vertical="center"/>
      <protection hidden="1"/>
    </xf>
    <xf numFmtId="3" fontId="1" fillId="2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Border="1" applyAlignment="1" applyProtection="1">
      <alignment horizontal="right" vertical="center"/>
      <protection hidden="1"/>
    </xf>
    <xf numFmtId="3" fontId="1" fillId="34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7" xfId="0" applyNumberFormat="1" applyFont="1" applyFill="1" applyBorder="1" applyAlignment="1" applyProtection="1">
      <alignment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5" borderId="42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35" borderId="24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>
      <alignment vertical="center"/>
      <protection hidden="1"/>
    </xf>
    <xf numFmtId="3" fontId="1" fillId="20" borderId="96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80" xfId="0" applyNumberFormat="1" applyFont="1" applyFill="1" applyBorder="1" applyAlignment="1" applyProtection="1">
      <alignment vertical="center"/>
      <protection hidden="1"/>
    </xf>
    <xf numFmtId="3" fontId="1" fillId="20" borderId="66" xfId="0" applyNumberFormat="1" applyFont="1" applyFill="1" applyBorder="1" applyAlignment="1" applyProtection="1">
      <alignment vertical="center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0" xfId="0" applyFont="1" applyFill="1" applyBorder="1" applyAlignment="1" applyProtection="1">
      <alignment horizontal="left" vertical="center"/>
      <protection hidden="1"/>
    </xf>
    <xf numFmtId="3" fontId="1" fillId="37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0" fillId="36" borderId="55" xfId="0" applyNumberFormat="1" applyFont="1" applyFill="1" applyBorder="1" applyAlignment="1" applyProtection="1">
      <alignment vertical="center"/>
      <protection hidden="1"/>
    </xf>
    <xf numFmtId="3" fontId="0" fillId="35" borderId="64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5" borderId="83" xfId="0" applyNumberFormat="1" applyFont="1" applyFill="1" applyBorder="1" applyAlignment="1" applyProtection="1">
      <alignment vertical="center"/>
      <protection hidden="1"/>
    </xf>
    <xf numFmtId="3" fontId="1" fillId="35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7" xfId="0" applyNumberFormat="1" applyFont="1" applyFill="1" applyBorder="1" applyAlignment="1" applyProtection="1">
      <alignment vertical="center"/>
      <protection hidden="1"/>
    </xf>
    <xf numFmtId="3" fontId="1" fillId="35" borderId="83" xfId="0" applyNumberFormat="1" applyFont="1" applyFill="1" applyBorder="1" applyAlignment="1" applyProtection="1">
      <alignment vertical="center"/>
      <protection hidden="1"/>
    </xf>
    <xf numFmtId="3" fontId="0" fillId="35" borderId="65" xfId="0" applyNumberFormat="1" applyFont="1" applyFill="1" applyBorder="1" applyAlignment="1" applyProtection="1">
      <alignment vertical="center"/>
      <protection hidden="1"/>
    </xf>
    <xf numFmtId="3" fontId="0" fillId="20" borderId="20" xfId="0" applyNumberFormat="1" applyFont="1" applyFill="1" applyBorder="1" applyAlignment="1" applyProtection="1">
      <alignment vertical="center"/>
      <protection hidden="1"/>
    </xf>
    <xf numFmtId="3" fontId="1" fillId="20" borderId="20" xfId="0" applyNumberFormat="1" applyFont="1" applyFill="1" applyBorder="1" applyAlignment="1" applyProtection="1">
      <alignment vertical="center"/>
      <protection hidden="1"/>
    </xf>
    <xf numFmtId="3" fontId="1" fillId="20" borderId="55" xfId="0" applyNumberFormat="1" applyFont="1" applyFill="1" applyBorder="1" applyAlignment="1" applyProtection="1">
      <alignment vertical="center"/>
      <protection hidden="1"/>
    </xf>
    <xf numFmtId="3" fontId="0" fillId="35" borderId="32" xfId="0" applyNumberFormat="1" applyFont="1" applyFill="1" applyBorder="1" applyAlignment="1" applyProtection="1">
      <alignment vertical="center"/>
      <protection hidden="1"/>
    </xf>
    <xf numFmtId="3" fontId="0" fillId="35" borderId="49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5" xfId="0" applyNumberFormat="1" applyFont="1" applyFill="1" applyBorder="1" applyAlignment="1" applyProtection="1">
      <alignment vertical="center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79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2" xfId="0" applyNumberFormat="1" applyFont="1" applyFill="1" applyBorder="1" applyAlignment="1" applyProtection="1">
      <alignment vertical="center"/>
      <protection hidden="1"/>
    </xf>
    <xf numFmtId="3" fontId="1" fillId="10" borderId="3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1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6" xfId="0" applyFont="1" applyFill="1" applyBorder="1" applyAlignment="1" applyProtection="1">
      <alignment horizontal="left" vertical="center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04" xfId="0" applyFont="1" applyFill="1" applyBorder="1" applyAlignment="1" applyProtection="1">
      <alignment horizontal="left" vertical="center"/>
      <protection hidden="1"/>
    </xf>
    <xf numFmtId="3" fontId="1" fillId="37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79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38" borderId="41" xfId="0" applyFont="1" applyFill="1" applyBorder="1" applyAlignment="1" applyProtection="1">
      <alignment horizontal="left" vertical="center"/>
      <protection hidden="1"/>
    </xf>
    <xf numFmtId="3" fontId="1" fillId="38" borderId="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5" xfId="0" applyFont="1" applyBorder="1" applyAlignment="1" applyProtection="1">
      <alignment horizontal="left" vertical="center"/>
      <protection hidden="1"/>
    </xf>
    <xf numFmtId="3" fontId="1" fillId="0" borderId="106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30" xfId="0" applyNumberFormat="1" applyFont="1" applyFill="1" applyBorder="1" applyAlignment="1" applyProtection="1">
      <alignment vertical="center"/>
      <protection hidden="1"/>
    </xf>
    <xf numFmtId="3" fontId="0" fillId="20" borderId="53" xfId="0" applyNumberFormat="1" applyFont="1" applyFill="1" applyBorder="1" applyAlignment="1" applyProtection="1">
      <alignment vertical="center"/>
      <protection hidden="1"/>
    </xf>
    <xf numFmtId="0" fontId="1" fillId="0" borderId="51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7" xfId="0" applyNumberFormat="1" applyFont="1" applyFill="1" applyBorder="1" applyAlignment="1" applyProtection="1">
      <alignment vertical="center"/>
      <protection hidden="1"/>
    </xf>
    <xf numFmtId="3" fontId="1" fillId="0" borderId="108" xfId="0" applyNumberFormat="1" applyFont="1" applyBorder="1" applyAlignment="1" applyProtection="1">
      <alignment horizontal="right" vertical="center"/>
      <protection hidden="1"/>
    </xf>
    <xf numFmtId="3" fontId="0" fillId="35" borderId="108" xfId="0" applyNumberFormat="1" applyFont="1" applyFill="1" applyBorder="1" applyAlignment="1" applyProtection="1">
      <alignment vertical="center"/>
      <protection hidden="1"/>
    </xf>
    <xf numFmtId="3" fontId="0" fillId="20" borderId="15" xfId="0" applyNumberFormat="1" applyFont="1" applyFill="1" applyBorder="1" applyAlignment="1" applyProtection="1">
      <alignment vertical="center"/>
      <protection hidden="1"/>
    </xf>
    <xf numFmtId="3" fontId="0" fillId="35" borderId="107" xfId="0" applyNumberFormat="1" applyFont="1" applyFill="1" applyBorder="1" applyAlignment="1" applyProtection="1">
      <alignment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3" xfId="0" applyNumberFormat="1" applyFont="1" applyBorder="1" applyAlignment="1" applyProtection="1">
      <alignment horizontal="right" vertical="center"/>
      <protection hidden="1"/>
    </xf>
    <xf numFmtId="3" fontId="1" fillId="0" borderId="62" xfId="0" applyNumberFormat="1" applyFont="1" applyFill="1" applyBorder="1" applyAlignment="1" applyProtection="1">
      <alignment horizontal="right"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0" fontId="1" fillId="37" borderId="79" xfId="0" applyFont="1" applyFill="1" applyBorder="1" applyAlignment="1" applyProtection="1">
      <alignment horizontal="left" vertical="center"/>
      <protection hidden="1"/>
    </xf>
    <xf numFmtId="3" fontId="1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1" fillId="38" borderId="10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>
      <alignment vertical="center"/>
      <protection hidden="1"/>
    </xf>
    <xf numFmtId="3" fontId="0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0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3" fontId="5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1" fillId="0" borderId="110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11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1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12" xfId="0" applyFont="1" applyFill="1" applyBorder="1" applyAlignment="1" applyProtection="1">
      <alignment horizontal="left" vertical="center"/>
      <protection hidden="1"/>
    </xf>
    <xf numFmtId="0" fontId="1" fillId="20" borderId="69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13" xfId="0" applyFont="1" applyFill="1" applyBorder="1" applyAlignment="1" applyProtection="1">
      <alignment horizontal="left" vertical="center"/>
      <protection hidden="1"/>
    </xf>
    <xf numFmtId="0" fontId="1" fillId="35" borderId="76" xfId="0" applyFont="1" applyFill="1" applyBorder="1" applyAlignment="1" applyProtection="1">
      <alignment horizontal="left" vertical="center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01" xfId="0" applyFont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0" fontId="0" fillId="0" borderId="115" xfId="0" applyFont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17" xfId="0" applyFont="1" applyBorder="1" applyAlignment="1" applyProtection="1">
      <alignment horizontal="left" vertical="center"/>
      <protection hidden="1"/>
    </xf>
    <xf numFmtId="0" fontId="0" fillId="0" borderId="109" xfId="0" applyFont="1" applyFill="1" applyBorder="1" applyAlignment="1" applyProtection="1">
      <alignment horizontal="left" vertical="center"/>
      <protection hidden="1"/>
    </xf>
    <xf numFmtId="0" fontId="1" fillId="35" borderId="114" xfId="0" applyFont="1" applyFill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 wrapText="1"/>
      <protection hidden="1"/>
    </xf>
    <xf numFmtId="0" fontId="1" fillId="35" borderId="118" xfId="0" applyFont="1" applyFill="1" applyBorder="1" applyAlignment="1" applyProtection="1">
      <alignment horizontal="left" vertical="center"/>
      <protection hidden="1"/>
    </xf>
    <xf numFmtId="0" fontId="1" fillId="35" borderId="119" xfId="0" applyFont="1" applyFill="1" applyBorder="1" applyAlignment="1" applyProtection="1">
      <alignment horizontal="left" vertical="center"/>
      <protection hidden="1"/>
    </xf>
    <xf numFmtId="0" fontId="0" fillId="0" borderId="118" xfId="0" applyFont="1" applyBorder="1" applyAlignment="1" applyProtection="1">
      <alignment horizontal="left" vertical="center"/>
      <protection hidden="1"/>
    </xf>
    <xf numFmtId="0" fontId="0" fillId="0" borderId="119" xfId="0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120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/>
      <protection hidden="1"/>
    </xf>
    <xf numFmtId="0" fontId="1" fillId="35" borderId="71" xfId="0" applyFont="1" applyFill="1" applyBorder="1" applyAlignment="1" applyProtection="1">
      <alignment horizontal="left" vertical="center" wrapText="1"/>
      <protection hidden="1"/>
    </xf>
    <xf numFmtId="0" fontId="0" fillId="0" borderId="121" xfId="0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0" fontId="0" fillId="0" borderId="122" xfId="0" applyFont="1" applyFill="1" applyBorder="1" applyAlignment="1" applyProtection="1">
      <alignment horizontal="left" vertical="center"/>
      <protection hidden="1"/>
    </xf>
    <xf numFmtId="0" fontId="0" fillId="0" borderId="123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18" xfId="0" applyFont="1" applyFill="1" applyBorder="1" applyAlignment="1" applyProtection="1">
      <alignment horizontal="left" vertical="center"/>
      <protection hidden="1"/>
    </xf>
    <xf numFmtId="0" fontId="0" fillId="0" borderId="30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39" borderId="112" xfId="0" applyFont="1" applyFill="1" applyBorder="1" applyAlignment="1" applyProtection="1">
      <alignment horizontal="left" vertical="center"/>
      <protection hidden="1"/>
    </xf>
    <xf numFmtId="0" fontId="0" fillId="0" borderId="69" xfId="0" applyFont="1" applyFill="1" applyBorder="1" applyAlignment="1" applyProtection="1">
      <alignment horizontal="left" vertical="center"/>
      <protection hidden="1"/>
    </xf>
    <xf numFmtId="0" fontId="0" fillId="39" borderId="115" xfId="0" applyFont="1" applyFill="1" applyBorder="1" applyAlignment="1" applyProtection="1">
      <alignment horizontal="left" vertical="center"/>
      <protection hidden="1"/>
    </xf>
    <xf numFmtId="0" fontId="0" fillId="34" borderId="112" xfId="0" applyFont="1" applyFill="1" applyBorder="1" applyAlignment="1" applyProtection="1">
      <alignment horizontal="left" vertical="center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10" xfId="0" applyFont="1" applyBorder="1" applyAlignment="1" applyProtection="1">
      <alignment horizontal="left" vertical="center"/>
      <protection hidden="1"/>
    </xf>
    <xf numFmtId="0" fontId="0" fillId="0" borderId="111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41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1" xfId="0" applyFont="1" applyFill="1" applyBorder="1" applyAlignment="1" applyProtection="1">
      <alignment horizontal="left" vertical="center"/>
      <protection hidden="1"/>
    </xf>
    <xf numFmtId="0" fontId="1" fillId="35" borderId="123" xfId="0" applyFont="1" applyFill="1" applyBorder="1" applyAlignment="1" applyProtection="1">
      <alignment horizontal="left" vertical="center"/>
      <protection hidden="1"/>
    </xf>
    <xf numFmtId="0" fontId="0" fillId="0" borderId="124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0" fontId="1" fillId="35" borderId="125" xfId="0" applyFont="1" applyFill="1" applyBorder="1" applyAlignment="1" applyProtection="1">
      <alignment horizontal="left" vertical="center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0" fontId="1" fillId="20" borderId="118" xfId="0" applyFont="1" applyFill="1" applyBorder="1" applyAlignment="1" applyProtection="1">
      <alignment horizontal="left" vertical="center"/>
      <protection hidden="1"/>
    </xf>
    <xf numFmtId="3" fontId="1" fillId="20" borderId="9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79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2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20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0" fontId="1" fillId="35" borderId="105" xfId="0" applyFont="1" applyFill="1" applyBorder="1" applyAlignment="1" applyProtection="1">
      <alignment horizontal="left" vertical="center"/>
      <protection hidden="1"/>
    </xf>
    <xf numFmtId="0" fontId="1" fillId="35" borderId="126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11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10" borderId="76" xfId="0" applyFont="1" applyFill="1" applyBorder="1" applyAlignment="1" applyProtection="1">
      <alignment horizontal="left" vertical="center"/>
      <protection hidden="1"/>
    </xf>
    <xf numFmtId="0" fontId="1" fillId="34" borderId="48" xfId="0" applyFont="1" applyFill="1" applyBorder="1" applyAlignment="1" applyProtection="1">
      <alignment horizontal="left" vertical="center"/>
      <protection hidden="1"/>
    </xf>
    <xf numFmtId="0" fontId="1" fillId="37" borderId="110" xfId="0" applyFont="1" applyFill="1" applyBorder="1" applyAlignment="1" applyProtection="1">
      <alignment horizontal="left" vertical="center"/>
      <protection hidden="1"/>
    </xf>
    <xf numFmtId="0" fontId="1" fillId="20" borderId="113" xfId="0" applyFont="1" applyFill="1" applyBorder="1" applyAlignment="1" applyProtection="1">
      <alignment horizontal="left" vertical="center"/>
      <protection hidden="1"/>
    </xf>
    <xf numFmtId="0" fontId="1" fillId="20" borderId="76" xfId="0" applyFont="1" applyFill="1" applyBorder="1" applyAlignment="1" applyProtection="1">
      <alignment horizontal="left" vertical="center"/>
      <protection hidden="1"/>
    </xf>
    <xf numFmtId="0" fontId="1" fillId="10" borderId="110" xfId="0" applyFont="1" applyFill="1" applyBorder="1" applyAlignment="1" applyProtection="1">
      <alignment horizontal="left" vertical="center"/>
      <protection hidden="1"/>
    </xf>
    <xf numFmtId="0" fontId="1" fillId="10" borderId="48" xfId="0" applyFont="1" applyFill="1" applyBorder="1" applyAlignment="1" applyProtection="1">
      <alignment horizontal="left" vertical="center"/>
      <protection hidden="1"/>
    </xf>
    <xf numFmtId="0" fontId="1" fillId="20" borderId="127" xfId="0" applyFont="1" applyFill="1" applyBorder="1" applyAlignment="1" applyProtection="1">
      <alignment horizontal="left" vertical="center"/>
      <protection hidden="1"/>
    </xf>
    <xf numFmtId="0" fontId="1" fillId="20" borderId="119" xfId="0" applyFont="1" applyFill="1" applyBorder="1" applyAlignment="1" applyProtection="1">
      <alignment horizontal="left" vertical="center"/>
      <protection hidden="1"/>
    </xf>
    <xf numFmtId="0" fontId="1" fillId="34" borderId="101" xfId="0" applyFont="1" applyFill="1" applyBorder="1" applyAlignment="1" applyProtection="1">
      <alignment horizontal="left" vertical="center"/>
      <protection hidden="1"/>
    </xf>
    <xf numFmtId="0" fontId="1" fillId="38" borderId="121" xfId="0" applyFont="1" applyFill="1" applyBorder="1" applyAlignment="1" applyProtection="1">
      <alignment horizontal="left" vertical="center"/>
      <protection hidden="1"/>
    </xf>
    <xf numFmtId="0" fontId="1" fillId="20" borderId="111" xfId="0" applyFont="1" applyFill="1" applyBorder="1" applyAlignment="1" applyProtection="1">
      <alignment horizontal="left" vertical="center"/>
      <protection hidden="1"/>
    </xf>
    <xf numFmtId="0" fontId="1" fillId="20" borderId="128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0" fillId="0" borderId="71" xfId="0" applyFont="1" applyBorder="1" applyAlignment="1" applyProtection="1">
      <alignment horizontal="left" vertical="center"/>
      <protection hidden="1"/>
    </xf>
    <xf numFmtId="0" fontId="1" fillId="35" borderId="101" xfId="0" applyFont="1" applyFill="1" applyBorder="1" applyAlignment="1" applyProtection="1">
      <alignment horizontal="left" vertical="center" wrapText="1"/>
      <protection hidden="1"/>
    </xf>
    <xf numFmtId="0" fontId="0" fillId="0" borderId="129" xfId="0" applyFont="1" applyBorder="1" applyAlignment="1" applyProtection="1">
      <alignment horizontal="left" vertical="center"/>
      <protection hidden="1"/>
    </xf>
    <xf numFmtId="0" fontId="0" fillId="0" borderId="109" xfId="0" applyFont="1" applyFill="1" applyBorder="1" applyAlignment="1" applyProtection="1">
      <alignment horizontal="left" vertical="center" wrapText="1"/>
      <protection hidden="1"/>
    </xf>
    <xf numFmtId="0" fontId="1" fillId="34" borderId="112" xfId="0" applyFont="1" applyFill="1" applyBorder="1" applyAlignment="1" applyProtection="1">
      <alignment horizontal="left" vertical="center"/>
      <protection hidden="1"/>
    </xf>
    <xf numFmtId="0" fontId="1" fillId="37" borderId="30" xfId="0" applyFont="1" applyFill="1" applyBorder="1" applyAlignment="1" applyProtection="1">
      <alignment horizontal="left" vertical="center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70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left" vertical="center" wrapText="1"/>
      <protection hidden="1"/>
    </xf>
    <xf numFmtId="0" fontId="1" fillId="35" borderId="22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left" vertical="center" wrapText="1"/>
      <protection hidden="1"/>
    </xf>
    <xf numFmtId="0" fontId="1" fillId="35" borderId="43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20" borderId="104" xfId="0" applyFont="1" applyFill="1" applyBorder="1" applyAlignment="1" applyProtection="1">
      <alignment horizontal="left" vertical="center"/>
      <protection hidden="1"/>
    </xf>
    <xf numFmtId="3" fontId="1" fillId="1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2" xfId="0" applyFont="1" applyFill="1" applyBorder="1" applyAlignment="1" applyProtection="1">
      <alignment horizontal="left" vertical="center"/>
      <protection hidden="1"/>
    </xf>
    <xf numFmtId="0" fontId="0" fillId="0" borderId="129" xfId="0" applyFont="1" applyFill="1" applyBorder="1" applyAlignment="1" applyProtection="1">
      <alignment horizontal="left" vertical="center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1" fillId="35" borderId="131" xfId="0" applyNumberFormat="1" applyFont="1" applyFill="1" applyBorder="1" applyAlignment="1" applyProtection="1">
      <alignment vertical="center"/>
      <protection hidden="1"/>
    </xf>
    <xf numFmtId="3" fontId="0" fillId="0" borderId="132" xfId="0" applyNumberFormat="1" applyFont="1" applyFill="1" applyBorder="1" applyAlignment="1" applyProtection="1">
      <alignment vertical="center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0" fillId="0" borderId="64" xfId="0" applyNumberFormat="1" applyFont="1" applyFill="1" applyBorder="1" applyAlignment="1" applyProtection="1">
      <alignment vertical="center"/>
      <protection hidden="1"/>
    </xf>
    <xf numFmtId="3" fontId="1" fillId="38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>
      <alignment vertical="center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3" fontId="0" fillId="35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>
      <alignment vertical="center"/>
      <protection hidden="1"/>
    </xf>
    <xf numFmtId="3" fontId="0" fillId="2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1" xfId="0" applyNumberFormat="1" applyFont="1" applyFill="1" applyBorder="1" applyAlignment="1" applyProtection="1">
      <alignment vertical="center"/>
      <protection hidden="1"/>
    </xf>
    <xf numFmtId="3" fontId="1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0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9" xfId="0" applyFont="1" applyFill="1" applyBorder="1" applyAlignment="1" applyProtection="1">
      <alignment horizontal="left" vertical="center"/>
      <protection hidden="1"/>
    </xf>
    <xf numFmtId="0" fontId="1" fillId="35" borderId="109" xfId="0" applyFont="1" applyFill="1" applyBorder="1" applyAlignment="1" applyProtection="1">
      <alignment horizontal="left" vertical="center"/>
      <protection hidden="1"/>
    </xf>
    <xf numFmtId="3" fontId="1" fillId="35" borderId="87" xfId="0" applyNumberFormat="1" applyFont="1" applyFill="1" applyBorder="1" applyAlignment="1" applyProtection="1">
      <alignment vertical="center"/>
      <protection hidden="1"/>
    </xf>
    <xf numFmtId="3" fontId="1" fillId="35" borderId="37" xfId="0" applyNumberFormat="1" applyFont="1" applyFill="1" applyBorder="1" applyAlignment="1" applyProtection="1">
      <alignment vertical="center"/>
      <protection hidden="1"/>
    </xf>
    <xf numFmtId="3" fontId="1" fillId="35" borderId="36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75" xfId="0" applyNumberFormat="1" applyFont="1" applyFill="1" applyBorder="1" applyAlignment="1" applyProtection="1">
      <alignment vertical="center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30" xfId="0" applyFont="1" applyFill="1" applyBorder="1" applyAlignment="1" applyProtection="1">
      <alignment horizontal="left" vertical="center" wrapText="1"/>
      <protection hidden="1"/>
    </xf>
    <xf numFmtId="0" fontId="1" fillId="20" borderId="122" xfId="0" applyFont="1" applyFill="1" applyBorder="1" applyAlignment="1" applyProtection="1">
      <alignment horizontal="left" vertical="center"/>
      <protection hidden="1"/>
    </xf>
    <xf numFmtId="3" fontId="1" fillId="20" borderId="9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1" borderId="18" xfId="0" applyFont="1" applyFill="1" applyBorder="1" applyAlignment="1" applyProtection="1">
      <alignment horizontal="left" vertical="center"/>
      <protection hidden="1"/>
    </xf>
    <xf numFmtId="3" fontId="1" fillId="2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05" xfId="0" applyFont="1" applyBorder="1" applyAlignment="1" applyProtection="1">
      <alignment horizontal="left" vertical="center"/>
      <protection hidden="1"/>
    </xf>
    <xf numFmtId="3" fontId="1" fillId="0" borderId="85" xfId="0" applyNumberFormat="1" applyFont="1" applyFill="1" applyBorder="1" applyAlignment="1" applyProtection="1">
      <alignment horizontal="right" vertical="center"/>
      <protection hidden="1"/>
    </xf>
    <xf numFmtId="3" fontId="1" fillId="0" borderId="23" xfId="0" applyNumberFormat="1" applyFont="1" applyBorder="1" applyAlignment="1" applyProtection="1">
      <alignment horizontal="right" vertical="center"/>
      <protection hidden="1"/>
    </xf>
    <xf numFmtId="3" fontId="1" fillId="0" borderId="135" xfId="0" applyNumberFormat="1" applyFont="1" applyBorder="1" applyAlignment="1" applyProtection="1">
      <alignment horizontal="right" vertical="center"/>
      <protection hidden="1"/>
    </xf>
    <xf numFmtId="3" fontId="1" fillId="0" borderId="22" xfId="0" applyNumberFormat="1" applyFont="1" applyBorder="1" applyAlignment="1" applyProtection="1">
      <alignment horizontal="right" vertical="center"/>
      <protection hidden="1"/>
    </xf>
    <xf numFmtId="3" fontId="1" fillId="0" borderId="24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0" fillId="35" borderId="87" xfId="0" applyNumberFormat="1" applyFont="1" applyFill="1" applyBorder="1" applyAlignment="1" applyProtection="1">
      <alignment vertical="center"/>
      <protection hidden="1"/>
    </xf>
    <xf numFmtId="3" fontId="0" fillId="35" borderId="37" xfId="0" applyNumberFormat="1" applyFont="1" applyFill="1" applyBorder="1" applyAlignment="1" applyProtection="1">
      <alignment vertical="center"/>
      <protection hidden="1"/>
    </xf>
    <xf numFmtId="3" fontId="0" fillId="35" borderId="38" xfId="0" applyNumberFormat="1" applyFont="1" applyFill="1" applyBorder="1" applyAlignment="1" applyProtection="1">
      <alignment vertical="center"/>
      <protection hidden="1"/>
    </xf>
    <xf numFmtId="3" fontId="0" fillId="35" borderId="36" xfId="0" applyNumberFormat="1" applyFont="1" applyFill="1" applyBorder="1" applyAlignment="1" applyProtection="1">
      <alignment vertical="center"/>
      <protection hidden="1"/>
    </xf>
    <xf numFmtId="3" fontId="0" fillId="35" borderId="47" xfId="0" applyNumberFormat="1" applyFont="1" applyFill="1" applyBorder="1" applyAlignment="1" applyProtection="1">
      <alignment vertical="center"/>
      <protection hidden="1"/>
    </xf>
    <xf numFmtId="3" fontId="0" fillId="35" borderId="75" xfId="0" applyNumberFormat="1" applyFont="1" applyFill="1" applyBorder="1" applyAlignment="1" applyProtection="1">
      <alignment vertical="center"/>
      <protection hidden="1"/>
    </xf>
    <xf numFmtId="3" fontId="1" fillId="35" borderId="9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18" xfId="0" applyFont="1" applyFill="1" applyBorder="1" applyAlignment="1" applyProtection="1">
      <alignment horizontal="left" vertical="center"/>
      <protection hidden="1"/>
    </xf>
    <xf numFmtId="0" fontId="0" fillId="0" borderId="117" xfId="0" applyFont="1" applyFill="1" applyBorder="1" applyAlignment="1" applyProtection="1">
      <alignment horizontal="left" vertical="center"/>
      <protection hidden="1"/>
    </xf>
    <xf numFmtId="3" fontId="0" fillId="0" borderId="37" xfId="0" applyNumberFormat="1" applyFont="1" applyFill="1" applyBorder="1" applyAlignment="1" applyProtection="1">
      <alignment vertical="center"/>
      <protection hidden="1"/>
    </xf>
    <xf numFmtId="3" fontId="0" fillId="0" borderId="36" xfId="0" applyNumberFormat="1" applyFont="1" applyFill="1" applyBorder="1" applyAlignment="1" applyProtection="1">
      <alignment vertical="center"/>
      <protection hidden="1"/>
    </xf>
    <xf numFmtId="3" fontId="0" fillId="0" borderId="47" xfId="0" applyNumberFormat="1" applyFont="1" applyFill="1" applyBorder="1" applyAlignment="1" applyProtection="1">
      <alignment vertical="center"/>
      <protection hidden="1"/>
    </xf>
    <xf numFmtId="3" fontId="0" fillId="0" borderId="75" xfId="0" applyNumberFormat="1" applyFont="1" applyFill="1" applyBorder="1" applyAlignment="1" applyProtection="1">
      <alignment vertical="center"/>
      <protection hidden="1"/>
    </xf>
    <xf numFmtId="0" fontId="1" fillId="20" borderId="119" xfId="0" applyFont="1" applyFill="1" applyBorder="1" applyAlignment="1" applyProtection="1">
      <alignment horizontal="left" vertical="center" wrapText="1"/>
      <protection hidden="1"/>
    </xf>
    <xf numFmtId="3" fontId="1" fillId="20" borderId="119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6" xfId="0" applyFont="1" applyFill="1" applyBorder="1" applyAlignment="1" applyProtection="1">
      <alignment horizontal="left" vertical="center" wrapText="1"/>
      <protection hidden="1"/>
    </xf>
    <xf numFmtId="3" fontId="1" fillId="0" borderId="10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0" fillId="20" borderId="73" xfId="0" applyNumberFormat="1" applyFont="1" applyFill="1" applyBorder="1" applyAlignment="1" applyProtection="1">
      <alignment vertical="center"/>
      <protection hidden="1"/>
    </xf>
    <xf numFmtId="3" fontId="0" fillId="0" borderId="54" xfId="0" applyNumberFormat="1" applyFont="1" applyFill="1" applyBorder="1" applyAlignment="1" applyProtection="1">
      <alignment vertical="center"/>
      <protection hidden="1"/>
    </xf>
    <xf numFmtId="3" fontId="1" fillId="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Border="1" applyAlignment="1" applyProtection="1" quotePrefix="1">
      <alignment horizontal="right" vertical="center" wrapText="1"/>
      <protection hidden="1"/>
    </xf>
    <xf numFmtId="0" fontId="1" fillId="0" borderId="112" xfId="0" applyFont="1" applyFill="1" applyBorder="1" applyAlignment="1" applyProtection="1">
      <alignment horizontal="left" vertical="center"/>
      <protection hidden="1"/>
    </xf>
    <xf numFmtId="3" fontId="1" fillId="38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5" borderId="114" xfId="0" applyFont="1" applyFill="1" applyBorder="1" applyAlignment="1" applyProtection="1">
      <alignment horizontal="left" vertical="center"/>
      <protection hidden="1"/>
    </xf>
    <xf numFmtId="0" fontId="0" fillId="35" borderId="101" xfId="0" applyFont="1" applyFill="1" applyBorder="1" applyAlignment="1" applyProtection="1">
      <alignment horizontal="left" vertical="center"/>
      <protection hidden="1"/>
    </xf>
    <xf numFmtId="0" fontId="0" fillId="0" borderId="101" xfId="0" applyFont="1" applyFill="1" applyBorder="1" applyAlignment="1" applyProtection="1">
      <alignment horizontal="left" vertical="center" wrapText="1"/>
      <protection hidden="1"/>
    </xf>
    <xf numFmtId="3" fontId="1" fillId="34" borderId="85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Fill="1" applyBorder="1" applyAlignment="1" applyProtection="1">
      <alignment horizontal="right" vertical="center"/>
      <protection hidden="1"/>
    </xf>
    <xf numFmtId="3" fontId="0" fillId="0" borderId="27" xfId="0" applyNumberFormat="1" applyFont="1" applyFill="1" applyBorder="1" applyAlignment="1" applyProtection="1">
      <alignment horizontal="right" vertical="center"/>
      <protection hidden="1"/>
    </xf>
    <xf numFmtId="3" fontId="0" fillId="0" borderId="26" xfId="0" applyNumberFormat="1" applyFont="1" applyFill="1" applyBorder="1" applyAlignment="1" applyProtection="1">
      <alignment horizontal="right" vertical="center"/>
      <protection hidden="1"/>
    </xf>
    <xf numFmtId="3" fontId="0" fillId="0" borderId="28" xfId="0" applyNumberFormat="1" applyFont="1" applyFill="1" applyBorder="1" applyAlignment="1" applyProtection="1">
      <alignment horizontal="right" vertical="center"/>
      <protection hidden="1"/>
    </xf>
    <xf numFmtId="3" fontId="1" fillId="34" borderId="25" xfId="0" applyNumberFormat="1" applyFont="1" applyFill="1" applyBorder="1" applyAlignment="1" applyProtection="1">
      <alignment horizontal="right" vertical="center"/>
      <protection hidden="1"/>
    </xf>
    <xf numFmtId="3" fontId="1" fillId="34" borderId="56" xfId="0" applyNumberFormat="1" applyFont="1" applyFill="1" applyBorder="1" applyAlignment="1" applyProtection="1">
      <alignment horizontal="right" vertical="center"/>
      <protection hidden="1"/>
    </xf>
    <xf numFmtId="3" fontId="1" fillId="35" borderId="62" xfId="0" applyNumberFormat="1" applyFont="1" applyFill="1" applyBorder="1" applyAlignment="1" applyProtection="1">
      <alignment vertical="center"/>
      <protection hidden="1"/>
    </xf>
    <xf numFmtId="3" fontId="1" fillId="38" borderId="7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104" xfId="0" applyFont="1" applyFill="1" applyBorder="1" applyAlignment="1" applyProtection="1">
      <alignment horizontal="left" vertical="center"/>
      <protection hidden="1"/>
    </xf>
    <xf numFmtId="0" fontId="1" fillId="10" borderId="30" xfId="0" applyFont="1" applyFill="1" applyBorder="1" applyAlignment="1" applyProtection="1">
      <alignment horizontal="left" vertical="center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18" xfId="0" applyFont="1" applyFill="1" applyBorder="1" applyAlignment="1" applyProtection="1">
      <alignment horizontal="left" vertical="center"/>
      <protection hidden="1"/>
    </xf>
    <xf numFmtId="0" fontId="1" fillId="0" borderId="3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1" fillId="36" borderId="114" xfId="0" applyFont="1" applyFill="1" applyBorder="1" applyAlignment="1" applyProtection="1">
      <alignment horizontal="left" vertical="center"/>
      <protection hidden="1"/>
    </xf>
    <xf numFmtId="0" fontId="1" fillId="36" borderId="22" xfId="0" applyFont="1" applyFill="1" applyBorder="1" applyAlignment="1" applyProtection="1">
      <alignment horizontal="left" vertical="center" wrapText="1"/>
      <protection hidden="1"/>
    </xf>
    <xf numFmtId="3" fontId="1" fillId="36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Fill="1" applyAlignment="1">
      <alignment vertical="center"/>
    </xf>
    <xf numFmtId="0" fontId="0" fillId="0" borderId="69" xfId="0" applyFont="1" applyBorder="1" applyAlignment="1" applyProtection="1">
      <alignment horizontal="left" vertical="center"/>
      <protection hidden="1"/>
    </xf>
    <xf numFmtId="3" fontId="0" fillId="20" borderId="79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>
      <alignment vertical="center"/>
      <protection hidden="1"/>
    </xf>
    <xf numFmtId="3" fontId="0" fillId="35" borderId="19" xfId="0" applyNumberFormat="1" applyFont="1" applyFill="1" applyBorder="1" applyAlignment="1" applyProtection="1">
      <alignment vertical="center"/>
      <protection hidden="1"/>
    </xf>
    <xf numFmtId="3" fontId="1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 wrapText="1"/>
      <protection hidden="1"/>
    </xf>
    <xf numFmtId="0" fontId="0" fillId="39" borderId="129" xfId="0" applyFont="1" applyFill="1" applyBorder="1" applyAlignment="1" applyProtection="1">
      <alignment horizontal="left" vertical="center"/>
      <protection hidden="1"/>
    </xf>
    <xf numFmtId="3" fontId="1" fillId="20" borderId="136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37" xfId="0" applyFont="1" applyFill="1" applyBorder="1" applyAlignment="1" applyProtection="1">
      <alignment horizontal="left" vertical="center"/>
      <protection hidden="1"/>
    </xf>
    <xf numFmtId="0" fontId="0" fillId="0" borderId="118" xfId="0" applyFont="1" applyBorder="1" applyAlignment="1" applyProtection="1">
      <alignment vertical="center"/>
      <protection hidden="1"/>
    </xf>
    <xf numFmtId="0" fontId="0" fillId="0" borderId="30" xfId="0" applyFont="1" applyBorder="1" applyAlignment="1" applyProtection="1">
      <alignment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57" xfId="0" applyFont="1" applyBorder="1" applyAlignment="1" applyProtection="1">
      <alignment horizontal="left" vertical="center"/>
      <protection hidden="1"/>
    </xf>
    <xf numFmtId="0" fontId="1" fillId="35" borderId="109" xfId="0" applyFont="1" applyFill="1" applyBorder="1" applyAlignment="1" applyProtection="1">
      <alignment horizontal="left" vertical="center" wrapText="1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4" xfId="0" applyFont="1" applyFill="1" applyBorder="1" applyAlignment="1" applyProtection="1">
      <alignment horizontal="left" vertical="center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22" xfId="0" applyFont="1" applyFill="1" applyBorder="1" applyAlignment="1" applyProtection="1">
      <alignment horizontal="left" vertical="center" wrapText="1"/>
      <protection hidden="1"/>
    </xf>
    <xf numFmtId="3" fontId="1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3" borderId="40" xfId="0" applyFont="1" applyFill="1" applyBorder="1" applyAlignment="1" applyProtection="1">
      <alignment horizontal="left" vertical="center"/>
      <protection locked="0"/>
    </xf>
    <xf numFmtId="3" fontId="0" fillId="0" borderId="45" xfId="0" applyNumberFormat="1" applyFont="1" applyBorder="1" applyAlignment="1" applyProtection="1">
      <alignment horizontal="right" vertical="center"/>
      <protection hidden="1"/>
    </xf>
    <xf numFmtId="3" fontId="0" fillId="0" borderId="52" xfId="0" applyNumberFormat="1" applyFont="1" applyFill="1" applyBorder="1" applyAlignment="1" applyProtection="1">
      <alignment horizontal="right" vertical="center"/>
      <protection hidden="1"/>
    </xf>
    <xf numFmtId="3" fontId="0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2" xfId="0" applyNumberFormat="1" applyFont="1" applyFill="1" applyBorder="1" applyAlignment="1" applyProtection="1">
      <alignment horizontal="right" vertical="center"/>
      <protection hidden="1"/>
    </xf>
    <xf numFmtId="3" fontId="0" fillId="34" borderId="73" xfId="0" applyNumberFormat="1" applyFont="1" applyFill="1" applyBorder="1" applyAlignment="1" applyProtection="1">
      <alignment horizontal="right" vertical="center"/>
      <protection hidden="1"/>
    </xf>
    <xf numFmtId="3" fontId="0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19" xfId="0" applyNumberFormat="1" applyFont="1" applyFill="1" applyBorder="1" applyAlignment="1" applyProtection="1">
      <alignment vertical="center"/>
      <protection hidden="1"/>
    </xf>
    <xf numFmtId="3" fontId="0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3" xfId="0" applyNumberFormat="1" applyFont="1" applyBorder="1" applyAlignment="1" applyProtection="1">
      <alignment horizontal="right" vertical="center"/>
      <protection hidden="1"/>
    </xf>
    <xf numFmtId="3" fontId="0" fillId="34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Border="1" applyAlignment="1" applyProtection="1">
      <alignment horizontal="right" vertical="center"/>
      <protection hidden="1"/>
    </xf>
    <xf numFmtId="3" fontId="0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4" xfId="0" applyNumberFormat="1" applyFont="1" applyFill="1" applyBorder="1" applyAlignment="1" applyProtection="1">
      <alignment horizontal="right" vertical="center"/>
      <protection hidden="1"/>
    </xf>
    <xf numFmtId="3" fontId="0" fillId="34" borderId="74" xfId="0" applyNumberFormat="1" applyFont="1" applyFill="1" applyBorder="1" applyAlignment="1" applyProtection="1">
      <alignment horizontal="right" vertical="center"/>
      <protection hidden="1"/>
    </xf>
    <xf numFmtId="3" fontId="0" fillId="34" borderId="65" xfId="0" applyNumberFormat="1" applyFont="1" applyFill="1" applyBorder="1" applyAlignment="1" applyProtection="1">
      <alignment vertical="center"/>
      <protection hidden="1"/>
    </xf>
    <xf numFmtId="3" fontId="0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4" xfId="0" applyNumberFormat="1" applyFont="1" applyBorder="1" applyAlignment="1" applyProtection="1">
      <alignment horizontal="right" vertical="center"/>
      <protection hidden="1"/>
    </xf>
    <xf numFmtId="3" fontId="0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4" xfId="0" applyNumberFormat="1" applyFont="1" applyBorder="1" applyAlignment="1" applyProtection="1">
      <alignment horizontal="right" vertical="center"/>
      <protection hidden="1"/>
    </xf>
    <xf numFmtId="3" fontId="0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13" xfId="0" applyFont="1" applyFill="1" applyBorder="1" applyAlignment="1" applyProtection="1">
      <alignment horizontal="center" vertical="center"/>
      <protection hidden="1"/>
    </xf>
    <xf numFmtId="0" fontId="1" fillId="37" borderId="119" xfId="0" applyFont="1" applyFill="1" applyBorder="1" applyAlignment="1" applyProtection="1">
      <alignment horizontal="left" vertical="center"/>
      <protection hidden="1"/>
    </xf>
    <xf numFmtId="0" fontId="1" fillId="37" borderId="30" xfId="0" applyFont="1" applyFill="1" applyBorder="1" applyAlignment="1" applyProtection="1">
      <alignment horizontal="left" vertical="center"/>
      <protection hidden="1"/>
    </xf>
    <xf numFmtId="0" fontId="1" fillId="37" borderId="57" xfId="0" applyFont="1" applyFill="1" applyBorder="1" applyAlignment="1" applyProtection="1">
      <alignment horizontal="left" vertical="center"/>
      <protection hidden="1"/>
    </xf>
    <xf numFmtId="0" fontId="1" fillId="37" borderId="139" xfId="0" applyFont="1" applyFill="1" applyBorder="1" applyAlignment="1" applyProtection="1">
      <alignment horizontal="left" vertical="center"/>
      <protection hidden="1"/>
    </xf>
    <xf numFmtId="0" fontId="1" fillId="37" borderId="48" xfId="0" applyFont="1" applyFill="1" applyBorder="1" applyAlignment="1" applyProtection="1">
      <alignment horizontal="left" vertical="center"/>
      <protection hidden="1"/>
    </xf>
    <xf numFmtId="0" fontId="1" fillId="37" borderId="51" xfId="0" applyFont="1" applyFill="1" applyBorder="1" applyAlignment="1" applyProtection="1">
      <alignment horizontal="left" vertical="center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0" fontId="1" fillId="37" borderId="119" xfId="0" applyFont="1" applyFill="1" applyBorder="1" applyAlignment="1" applyProtection="1">
      <alignment horizontal="left" vertical="center" wrapText="1"/>
      <protection hidden="1"/>
    </xf>
    <xf numFmtId="0" fontId="1" fillId="37" borderId="30" xfId="0" applyFont="1" applyFill="1" applyBorder="1" applyAlignment="1" applyProtection="1">
      <alignment horizontal="left" vertical="center" wrapText="1"/>
      <protection hidden="1"/>
    </xf>
    <xf numFmtId="0" fontId="1" fillId="37" borderId="5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3" fontId="2" fillId="0" borderId="140" xfId="0" applyNumberFormat="1" applyFont="1" applyFill="1" applyBorder="1" applyAlignment="1" applyProtection="1">
      <alignment horizontal="right" vertical="center"/>
      <protection hidden="1"/>
    </xf>
    <xf numFmtId="3" fontId="2" fillId="0" borderId="141" xfId="0" applyNumberFormat="1" applyFont="1" applyFill="1" applyBorder="1" applyAlignment="1" applyProtection="1">
      <alignment horizontal="right" vertical="center"/>
      <protection hidden="1"/>
    </xf>
    <xf numFmtId="0" fontId="3" fillId="0" borderId="113" xfId="0" applyFont="1" applyBorder="1" applyAlignment="1" applyProtection="1">
      <alignment horizontal="center" vertical="center" wrapText="1"/>
      <protection hidden="1"/>
    </xf>
    <xf numFmtId="0" fontId="3" fillId="0" borderId="129" xfId="0" applyFont="1" applyBorder="1" applyAlignment="1" applyProtection="1">
      <alignment horizontal="center" vertical="center" wrapTex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109" xfId="0" applyFont="1" applyBorder="1" applyAlignment="1" applyProtection="1">
      <alignment horizontal="center" vertical="center" wrapText="1"/>
      <protection hidden="1"/>
    </xf>
    <xf numFmtId="3" fontId="2" fillId="35" borderId="5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6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76" xfId="0" applyNumberFormat="1" applyFont="1" applyBorder="1" applyAlignment="1" applyProtection="1">
      <alignment horizontal="center" vertical="center" wrapText="1"/>
      <protection hidden="1"/>
    </xf>
    <xf numFmtId="3" fontId="2" fillId="0" borderId="109" xfId="0" applyNumberFormat="1" applyFont="1" applyBorder="1" applyAlignment="1" applyProtection="1">
      <alignment horizontal="center" vertical="center" wrapText="1"/>
      <protection hidden="1"/>
    </xf>
    <xf numFmtId="3" fontId="3" fillId="0" borderId="76" xfId="0" applyNumberFormat="1" applyFont="1" applyBorder="1" applyAlignment="1" applyProtection="1">
      <alignment horizontal="center" vertical="center" wrapText="1"/>
      <protection hidden="1"/>
    </xf>
    <xf numFmtId="3" fontId="3" fillId="0" borderId="109" xfId="0" applyNumberFormat="1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right" vertical="center"/>
      <protection hidden="1"/>
    </xf>
    <xf numFmtId="3" fontId="2" fillId="0" borderId="115" xfId="0" applyNumberFormat="1" applyFont="1" applyFill="1" applyBorder="1" applyAlignment="1" applyProtection="1">
      <alignment horizontal="right" vertical="center"/>
      <protection hidden="1"/>
    </xf>
    <xf numFmtId="3" fontId="2" fillId="0" borderId="45" xfId="0" applyNumberFormat="1" applyFont="1" applyFill="1" applyBorder="1" applyAlignment="1" applyProtection="1">
      <alignment horizontal="right" vertical="center"/>
      <protection hidden="1"/>
    </xf>
    <xf numFmtId="3" fontId="2" fillId="0" borderId="116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0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8" xfId="0" applyNumberFormat="1" applyFont="1" applyFill="1" applyBorder="1" applyAlignment="1" applyProtection="1">
      <alignment horizontal="right" vertical="center"/>
      <protection hidden="1"/>
    </xf>
    <xf numFmtId="3" fontId="2" fillId="0" borderId="136" xfId="0" applyNumberFormat="1" applyFont="1" applyFill="1" applyBorder="1" applyAlignment="1" applyProtection="1">
      <alignment horizontal="right" vertical="center"/>
      <protection hidden="1"/>
    </xf>
    <xf numFmtId="3" fontId="2" fillId="0" borderId="114" xfId="0" applyNumberFormat="1" applyFont="1" applyFill="1" applyBorder="1" applyAlignment="1" applyProtection="1">
      <alignment horizontal="right" vertical="center"/>
      <protection hidden="1"/>
    </xf>
    <xf numFmtId="3" fontId="2" fillId="0" borderId="24" xfId="0" applyNumberFormat="1" applyFont="1" applyFill="1" applyBorder="1" applyAlignment="1" applyProtection="1">
      <alignment horizontal="right" vertical="center"/>
      <protection hidden="1"/>
    </xf>
    <xf numFmtId="3" fontId="2" fillId="35" borderId="142" xfId="0" applyNumberFormat="1" applyFont="1" applyFill="1" applyBorder="1" applyAlignment="1" applyProtection="1">
      <alignment horizontal="center" vertical="center"/>
      <protection hidden="1"/>
    </xf>
    <xf numFmtId="3" fontId="2" fillId="35" borderId="143" xfId="0" applyNumberFormat="1" applyFont="1" applyFill="1" applyBorder="1" applyAlignment="1" applyProtection="1">
      <alignment horizontal="center" vertical="center"/>
      <protection hidden="1"/>
    </xf>
    <xf numFmtId="3" fontId="2" fillId="0" borderId="116" xfId="0" applyNumberFormat="1" applyFont="1" applyFill="1" applyBorder="1" applyAlignment="1" applyProtection="1">
      <alignment horizontal="right" vertical="center"/>
      <protection hidden="1"/>
    </xf>
    <xf numFmtId="3" fontId="2" fillId="0" borderId="108" xfId="0" applyNumberFormat="1" applyFont="1" applyFill="1" applyBorder="1" applyAlignment="1" applyProtection="1">
      <alignment horizontal="right" vertical="center"/>
      <protection hidden="1"/>
    </xf>
    <xf numFmtId="0" fontId="1" fillId="35" borderId="143" xfId="0" applyFont="1" applyFill="1" applyBorder="1" applyAlignment="1" applyProtection="1">
      <alignment horizontal="center" vertical="center" wrapText="1"/>
      <protection hidden="1"/>
    </xf>
    <xf numFmtId="49" fontId="0" fillId="0" borderId="78" xfId="0" applyNumberFormat="1" applyFont="1" applyFill="1" applyBorder="1" applyAlignment="1" applyProtection="1">
      <alignment horizontal="left" vertical="center"/>
      <protection hidden="1"/>
    </xf>
    <xf numFmtId="49" fontId="0" fillId="0" borderId="83" xfId="0" applyNumberFormat="1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61" xfId="0" applyNumberFormat="1" applyFont="1" applyBorder="1" applyAlignment="1" applyProtection="1">
      <alignment horizontal="center" vertical="center" wrapText="1"/>
      <protection hidden="1"/>
    </xf>
    <xf numFmtId="3" fontId="2" fillId="0" borderId="47" xfId="0" applyNumberFormat="1" applyFont="1" applyBorder="1" applyAlignment="1" applyProtection="1">
      <alignment horizontal="center" vertical="center" wrapText="1"/>
      <protection hidden="1"/>
    </xf>
    <xf numFmtId="3" fontId="2" fillId="35" borderId="102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6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4" xfId="0" applyFont="1" applyFill="1" applyBorder="1" applyAlignment="1" applyProtection="1">
      <alignment horizontal="center" vertical="center" wrapText="1"/>
      <protection hidden="1"/>
    </xf>
    <xf numFmtId="49" fontId="0" fillId="0" borderId="85" xfId="0" applyNumberFormat="1" applyFont="1" applyFill="1" applyBorder="1" applyAlignment="1" applyProtection="1">
      <alignment horizontal="left" vertical="center"/>
      <protection hidden="1"/>
    </xf>
    <xf numFmtId="49" fontId="0" fillId="0" borderId="97" xfId="0" applyNumberFormat="1" applyFont="1" applyFill="1" applyBorder="1" applyAlignment="1" applyProtection="1">
      <alignment horizontal="left" vertical="center"/>
      <protection hidden="1"/>
    </xf>
    <xf numFmtId="49" fontId="0" fillId="0" borderId="84" xfId="0" applyNumberFormat="1" applyFont="1" applyFill="1" applyBorder="1" applyAlignment="1" applyProtection="1">
      <alignment horizontal="left" vertical="center"/>
      <protection hidden="1"/>
    </xf>
    <xf numFmtId="49" fontId="0" fillId="0" borderId="102" xfId="0" applyNumberFormat="1" applyFont="1" applyFill="1" applyBorder="1" applyAlignment="1" applyProtection="1">
      <alignment horizontal="left" vertical="center"/>
      <protection hidden="1"/>
    </xf>
    <xf numFmtId="49" fontId="0" fillId="0" borderId="78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83" xfId="0" applyNumberFormat="1" applyFont="1" applyFill="1" applyBorder="1" applyAlignment="1" applyProtection="1">
      <alignment horizontal="left" vertical="center" wrapText="1"/>
      <protection hidden="1"/>
    </xf>
    <xf numFmtId="3" fontId="2" fillId="0" borderId="115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5" xfId="0" applyNumberFormat="1" applyFont="1" applyFill="1" applyBorder="1" applyAlignment="1" applyProtection="1" quotePrefix="1">
      <alignment horizontal="right" vertical="center"/>
      <protection hidden="1"/>
    </xf>
    <xf numFmtId="49" fontId="0" fillId="0" borderId="78" xfId="0" applyNumberFormat="1" applyFont="1" applyFill="1" applyBorder="1" applyAlignment="1">
      <alignment horizontal="left" vertical="center"/>
    </xf>
    <xf numFmtId="49" fontId="0" fillId="0" borderId="83" xfId="0" applyNumberFormat="1" applyFont="1" applyFill="1" applyBorder="1" applyAlignment="1">
      <alignment horizontal="left" vertical="center"/>
    </xf>
    <xf numFmtId="49" fontId="0" fillId="0" borderId="78" xfId="0" applyNumberFormat="1" applyFont="1" applyFill="1" applyBorder="1" applyAlignment="1" applyProtection="1">
      <alignment vertical="center"/>
      <protection hidden="1"/>
    </xf>
    <xf numFmtId="49" fontId="0" fillId="0" borderId="83" xfId="0" applyNumberFormat="1" applyFont="1" applyFill="1" applyBorder="1" applyAlignment="1" applyProtection="1">
      <alignment vertical="center"/>
      <protection hidden="1"/>
    </xf>
    <xf numFmtId="3" fontId="2" fillId="0" borderId="145" xfId="0" applyNumberFormat="1" applyFont="1" applyBorder="1" applyAlignment="1" applyProtection="1">
      <alignment horizontal="center" vertical="center" wrapText="1"/>
      <protection hidden="1"/>
    </xf>
    <xf numFmtId="49" fontId="0" fillId="0" borderId="52" xfId="0" applyNumberFormat="1" applyFont="1" applyFill="1" applyBorder="1" applyAlignment="1" applyProtection="1">
      <alignment horizontal="left" vertical="center"/>
      <protection hidden="1"/>
    </xf>
    <xf numFmtId="49" fontId="0" fillId="0" borderId="57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2"/>
  <sheetViews>
    <sheetView tabSelected="1" workbookViewId="0" topLeftCell="A1">
      <selection activeCell="R406" sqref="R406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850" t="s">
        <v>18</v>
      </c>
      <c r="J1" s="851"/>
      <c r="K1" s="851"/>
      <c r="L1" s="851"/>
      <c r="M1" s="851"/>
      <c r="N1" s="851"/>
      <c r="O1" s="852"/>
    </row>
    <row r="2" spans="1:8" ht="18" customHeight="1">
      <c r="A2" s="59" t="s">
        <v>166</v>
      </c>
      <c r="B2" s="59"/>
      <c r="C2" s="59"/>
      <c r="D2" s="59"/>
      <c r="E2" s="59"/>
      <c r="F2" s="59"/>
      <c r="G2" s="59"/>
      <c r="H2" s="59"/>
    </row>
    <row r="3" spans="1:8" ht="18" customHeight="1">
      <c r="A3" s="60" t="s">
        <v>167</v>
      </c>
      <c r="B3" s="60"/>
      <c r="C3" s="60"/>
      <c r="D3" s="60"/>
      <c r="E3" s="60"/>
      <c r="F3" s="60"/>
      <c r="G3" s="60"/>
      <c r="H3" s="60"/>
    </row>
    <row r="4" spans="1:15" ht="18" customHeight="1">
      <c r="A4" s="777" t="s">
        <v>168</v>
      </c>
      <c r="B4" s="61"/>
      <c r="C4" s="61"/>
      <c r="D4" s="61"/>
      <c r="E4" s="61"/>
      <c r="F4" s="61"/>
      <c r="G4" s="61"/>
      <c r="H4" s="61"/>
      <c r="I4" s="50"/>
      <c r="J4" s="50"/>
      <c r="K4" s="50"/>
      <c r="L4" s="50"/>
      <c r="M4" s="50"/>
      <c r="N4" s="50"/>
      <c r="O4" s="50"/>
    </row>
    <row r="5" spans="1:15" ht="9.75" customHeight="1" thickBot="1">
      <c r="A5" s="51"/>
      <c r="B5" s="51"/>
      <c r="C5" s="51"/>
      <c r="D5" s="51"/>
      <c r="E5" s="52"/>
      <c r="F5" s="52"/>
      <c r="G5" s="52"/>
      <c r="H5" s="52"/>
      <c r="I5" s="49"/>
      <c r="J5" s="49"/>
      <c r="K5" s="49"/>
      <c r="L5" s="49"/>
      <c r="M5" s="49"/>
      <c r="N5" s="49"/>
      <c r="O5" s="49"/>
    </row>
    <row r="6" spans="1:15" ht="22.5" customHeight="1" thickBot="1" thickTop="1">
      <c r="A6" s="243" t="s">
        <v>49</v>
      </c>
      <c r="B6" s="244"/>
      <c r="C6" s="843" t="s">
        <v>160</v>
      </c>
      <c r="D6" s="844"/>
      <c r="E6" s="847" t="s">
        <v>97</v>
      </c>
      <c r="F6" s="847"/>
      <c r="G6" s="847" t="s">
        <v>162</v>
      </c>
      <c r="H6" s="857"/>
      <c r="I6" s="48"/>
      <c r="J6" s="49"/>
      <c r="K6" s="49"/>
      <c r="L6" s="49"/>
      <c r="M6" s="49"/>
      <c r="N6" s="49"/>
      <c r="O6" s="49"/>
    </row>
    <row r="7" spans="1:15" ht="15" customHeight="1">
      <c r="A7" s="860" t="s">
        <v>103</v>
      </c>
      <c r="B7" s="861"/>
      <c r="C7" s="841">
        <f>C106+C164+C178+C197+C255+C267+C282+C299+C313+C327</f>
        <v>275452</v>
      </c>
      <c r="D7" s="842"/>
      <c r="E7" s="841">
        <f>N106+N164+N178+N197+N255+N267+N282+N299+N313+N327</f>
        <v>279704</v>
      </c>
      <c r="F7" s="842"/>
      <c r="G7" s="841">
        <f>O106+O164+O178+O197+O255+O267+O282+O299+O313+O327</f>
        <v>279704</v>
      </c>
      <c r="H7" s="842"/>
      <c r="I7" s="48"/>
      <c r="J7" s="49"/>
      <c r="K7" s="49"/>
      <c r="L7" s="49"/>
      <c r="M7" s="49"/>
      <c r="N7" s="49"/>
      <c r="O7" s="49"/>
    </row>
    <row r="8" spans="1:15" ht="15" customHeight="1">
      <c r="A8" s="858" t="s">
        <v>139</v>
      </c>
      <c r="B8" s="859"/>
      <c r="C8" s="845">
        <f>C52+C91</f>
        <v>565170</v>
      </c>
      <c r="D8" s="846"/>
      <c r="E8" s="845">
        <f>N52+N91</f>
        <v>565170</v>
      </c>
      <c r="F8" s="846"/>
      <c r="G8" s="845">
        <f>O52+O91</f>
        <v>565170</v>
      </c>
      <c r="H8" s="846"/>
      <c r="I8" s="48"/>
      <c r="J8" s="49"/>
      <c r="K8" s="49"/>
      <c r="L8" s="49"/>
      <c r="M8" s="49"/>
      <c r="N8" s="49"/>
      <c r="O8" s="49"/>
    </row>
    <row r="9" spans="1:15" ht="15" customHeight="1">
      <c r="A9" s="862" t="s">
        <v>140</v>
      </c>
      <c r="B9" s="863"/>
      <c r="C9" s="835">
        <f>C360+C569</f>
        <v>17500</v>
      </c>
      <c r="D9" s="836"/>
      <c r="E9" s="835">
        <f>N360+N569</f>
        <v>17500</v>
      </c>
      <c r="F9" s="836"/>
      <c r="G9" s="835">
        <f>O360+O569</f>
        <v>17500</v>
      </c>
      <c r="H9" s="836"/>
      <c r="I9" s="48"/>
      <c r="J9" s="49"/>
      <c r="K9" s="49"/>
      <c r="L9" s="49"/>
      <c r="M9" s="49"/>
      <c r="N9" s="49"/>
      <c r="O9" s="49"/>
    </row>
    <row r="10" spans="1:15" ht="15" customHeight="1">
      <c r="A10" s="868" t="s">
        <v>141</v>
      </c>
      <c r="B10" s="869"/>
      <c r="C10" s="835">
        <f>C120+C397+C582+C212</f>
        <v>696350</v>
      </c>
      <c r="D10" s="836"/>
      <c r="E10" s="835">
        <f>N120+N397+N582+N212</f>
        <v>697350</v>
      </c>
      <c r="F10" s="836"/>
      <c r="G10" s="835">
        <f>O120+O397+O582+O212</f>
        <v>697350</v>
      </c>
      <c r="H10" s="836"/>
      <c r="I10" s="48"/>
      <c r="J10" s="49"/>
      <c r="K10" s="49"/>
      <c r="L10" s="49"/>
      <c r="M10" s="49"/>
      <c r="N10" s="49"/>
      <c r="O10" s="49"/>
    </row>
    <row r="11" spans="1:15" ht="15" customHeight="1">
      <c r="A11" s="866" t="s">
        <v>148</v>
      </c>
      <c r="B11" s="867"/>
      <c r="C11" s="835">
        <f>C31+C443</f>
        <v>4244552</v>
      </c>
      <c r="D11" s="836"/>
      <c r="E11" s="835">
        <f>N31+N443</f>
        <v>4244552</v>
      </c>
      <c r="F11" s="836"/>
      <c r="G11" s="835">
        <f>O31+O443</f>
        <v>4244552</v>
      </c>
      <c r="H11" s="836"/>
      <c r="I11" s="48"/>
      <c r="J11" s="49"/>
      <c r="K11" s="49"/>
      <c r="L11" s="49"/>
      <c r="M11" s="49"/>
      <c r="N11" s="49"/>
      <c r="O11" s="49"/>
    </row>
    <row r="12" spans="1:15" ht="15" customHeight="1">
      <c r="A12" s="848" t="s">
        <v>142</v>
      </c>
      <c r="B12" s="849"/>
      <c r="C12" s="864">
        <f>C149+C477</f>
        <v>0</v>
      </c>
      <c r="D12" s="865"/>
      <c r="E12" s="864">
        <f>N149+N477</f>
        <v>0</v>
      </c>
      <c r="F12" s="865"/>
      <c r="G12" s="864">
        <f>O149+O477</f>
        <v>0</v>
      </c>
      <c r="H12" s="865"/>
      <c r="I12" s="48"/>
      <c r="J12" s="49"/>
      <c r="K12" s="49"/>
      <c r="L12" s="49"/>
      <c r="M12" s="49"/>
      <c r="N12" s="49"/>
      <c r="O12" s="49"/>
    </row>
    <row r="13" spans="1:15" ht="15" customHeight="1">
      <c r="A13" s="862" t="s">
        <v>143</v>
      </c>
      <c r="B13" s="863"/>
      <c r="C13" s="837">
        <f>C501</f>
        <v>0</v>
      </c>
      <c r="D13" s="838"/>
      <c r="E13" s="837">
        <f>N501</f>
        <v>0</v>
      </c>
      <c r="F13" s="838"/>
      <c r="G13" s="837">
        <f>O501</f>
        <v>0</v>
      </c>
      <c r="H13" s="838"/>
      <c r="I13" s="48"/>
      <c r="J13" s="49"/>
      <c r="K13" s="49"/>
      <c r="L13" s="49"/>
      <c r="M13" s="49"/>
      <c r="N13" s="49"/>
      <c r="O13" s="49"/>
    </row>
    <row r="14" spans="1:15" ht="15" customHeight="1">
      <c r="A14" s="848" t="s">
        <v>144</v>
      </c>
      <c r="B14" s="849"/>
      <c r="C14" s="835">
        <f>C506</f>
        <v>0</v>
      </c>
      <c r="D14" s="836"/>
      <c r="E14" s="835">
        <f>N506</f>
        <v>0</v>
      </c>
      <c r="F14" s="836"/>
      <c r="G14" s="835">
        <f>O506</f>
        <v>0</v>
      </c>
      <c r="H14" s="836"/>
      <c r="I14" s="48"/>
      <c r="J14" s="49"/>
      <c r="K14" s="49"/>
      <c r="L14" s="49"/>
      <c r="M14" s="49"/>
      <c r="N14" s="49"/>
      <c r="O14" s="49"/>
    </row>
    <row r="15" spans="1:15" ht="15" customHeight="1">
      <c r="A15" s="848" t="s">
        <v>149</v>
      </c>
      <c r="B15" s="849"/>
      <c r="C15" s="845">
        <f>C335+C517+C561</f>
        <v>28210</v>
      </c>
      <c r="D15" s="846"/>
      <c r="E15" s="845">
        <f>N561</f>
        <v>28210</v>
      </c>
      <c r="F15" s="846"/>
      <c r="G15" s="845">
        <f>O561</f>
        <v>28210</v>
      </c>
      <c r="H15" s="846"/>
      <c r="I15" s="48"/>
      <c r="J15" s="49"/>
      <c r="K15" s="49"/>
      <c r="L15" s="49"/>
      <c r="M15" s="49"/>
      <c r="N15" s="49"/>
      <c r="O15" s="49"/>
    </row>
    <row r="16" spans="1:15" ht="15" customHeight="1">
      <c r="A16" s="848" t="s">
        <v>145</v>
      </c>
      <c r="B16" s="849"/>
      <c r="C16" s="845">
        <f>C522+C593</f>
        <v>2000</v>
      </c>
      <c r="D16" s="846"/>
      <c r="E16" s="845">
        <f>N522+N593</f>
        <v>2000</v>
      </c>
      <c r="F16" s="846"/>
      <c r="G16" s="845">
        <f>O522+O593</f>
        <v>2000</v>
      </c>
      <c r="H16" s="846"/>
      <c r="I16" s="48"/>
      <c r="J16" s="49"/>
      <c r="K16" s="49"/>
      <c r="L16" s="49"/>
      <c r="M16" s="49"/>
      <c r="N16" s="49"/>
      <c r="O16" s="49"/>
    </row>
    <row r="17" spans="1:15" ht="15" customHeight="1">
      <c r="A17" s="848" t="s">
        <v>146</v>
      </c>
      <c r="B17" s="849"/>
      <c r="C17" s="845">
        <f>C545+C603</f>
        <v>0</v>
      </c>
      <c r="D17" s="846"/>
      <c r="E17" s="845">
        <f>N545+N603</f>
        <v>0</v>
      </c>
      <c r="F17" s="846"/>
      <c r="G17" s="845">
        <f>O545+O603</f>
        <v>0</v>
      </c>
      <c r="H17" s="846"/>
      <c r="I17" s="48"/>
      <c r="J17" s="49"/>
      <c r="K17" s="49"/>
      <c r="L17" s="49"/>
      <c r="M17" s="49"/>
      <c r="N17" s="49"/>
      <c r="O17" s="49"/>
    </row>
    <row r="18" spans="1:15" ht="15" customHeight="1" thickBot="1">
      <c r="A18" s="871" t="s">
        <v>147</v>
      </c>
      <c r="B18" s="872"/>
      <c r="C18" s="839">
        <f>C154+C245+C551+C611</f>
        <v>0</v>
      </c>
      <c r="D18" s="840"/>
      <c r="E18" s="839">
        <f>N154+N245+N551+N611</f>
        <v>0</v>
      </c>
      <c r="F18" s="840"/>
      <c r="G18" s="839">
        <f>O154+O245+O551+O611</f>
        <v>0</v>
      </c>
      <c r="H18" s="840"/>
      <c r="I18" s="48"/>
      <c r="J18" s="49"/>
      <c r="K18" s="49"/>
      <c r="L18" s="49"/>
      <c r="M18" s="49"/>
      <c r="N18" s="49"/>
      <c r="O18" s="49"/>
    </row>
    <row r="19" spans="1:15" ht="19.5" customHeight="1" thickBot="1">
      <c r="A19" s="47"/>
      <c r="B19" s="53" t="s">
        <v>12</v>
      </c>
      <c r="C19" s="822">
        <f>SUM(C7:D18)</f>
        <v>5829234</v>
      </c>
      <c r="D19" s="823"/>
      <c r="E19" s="822">
        <f>SUM(E7:F18)</f>
        <v>5834486</v>
      </c>
      <c r="F19" s="823"/>
      <c r="G19" s="822">
        <f>SUM(G7:H18)</f>
        <v>5834486</v>
      </c>
      <c r="H19" s="823"/>
      <c r="I19" s="48"/>
      <c r="J19" s="49"/>
      <c r="K19" s="49"/>
      <c r="L19" s="49"/>
      <c r="M19" s="49"/>
      <c r="N19" s="49"/>
      <c r="O19" s="49"/>
    </row>
    <row r="20" spans="1:15" ht="25.5" customHeight="1" thickBot="1" thickTop="1">
      <c r="A20" s="55"/>
      <c r="B20" s="46"/>
      <c r="C20" s="46"/>
      <c r="D20" s="46"/>
      <c r="E20" s="46"/>
      <c r="F20" s="46"/>
      <c r="G20" s="46"/>
      <c r="H20" s="46"/>
      <c r="I20" s="46"/>
      <c r="J20" s="46"/>
      <c r="K20" s="79"/>
      <c r="L20" s="834" t="s">
        <v>96</v>
      </c>
      <c r="M20" s="834"/>
      <c r="N20" s="834"/>
      <c r="O20" s="834"/>
    </row>
    <row r="21" spans="1:16" ht="20.25" customHeight="1">
      <c r="A21" s="824" t="s">
        <v>1</v>
      </c>
      <c r="B21" s="826" t="s">
        <v>50</v>
      </c>
      <c r="C21" s="828" t="s">
        <v>160</v>
      </c>
      <c r="D21" s="870" t="s">
        <v>2</v>
      </c>
      <c r="E21" s="853"/>
      <c r="F21" s="853"/>
      <c r="G21" s="853" t="s">
        <v>53</v>
      </c>
      <c r="H21" s="853" t="s">
        <v>3</v>
      </c>
      <c r="I21" s="853" t="s">
        <v>28</v>
      </c>
      <c r="J21" s="853" t="s">
        <v>29</v>
      </c>
      <c r="K21" s="830" t="s">
        <v>0</v>
      </c>
      <c r="L21" s="832" t="s">
        <v>30</v>
      </c>
      <c r="M21" s="830" t="s">
        <v>19</v>
      </c>
      <c r="N21" s="828" t="s">
        <v>98</v>
      </c>
      <c r="O21" s="855" t="s">
        <v>161</v>
      </c>
      <c r="P21" s="7"/>
    </row>
    <row r="22" spans="1:16" ht="37.5" customHeight="1" thickBot="1">
      <c r="A22" s="825"/>
      <c r="B22" s="827"/>
      <c r="C22" s="829"/>
      <c r="D22" s="56" t="s">
        <v>4</v>
      </c>
      <c r="E22" s="57" t="s">
        <v>48</v>
      </c>
      <c r="F22" s="58" t="s">
        <v>5</v>
      </c>
      <c r="G22" s="854"/>
      <c r="H22" s="854"/>
      <c r="I22" s="854"/>
      <c r="J22" s="854"/>
      <c r="K22" s="831"/>
      <c r="L22" s="833"/>
      <c r="M22" s="831"/>
      <c r="N22" s="829"/>
      <c r="O22" s="856"/>
      <c r="P22" s="7"/>
    </row>
    <row r="23" spans="1:16" s="5" customFormat="1" ht="14.25" customHeight="1" thickBot="1">
      <c r="A23" s="8">
        <v>1</v>
      </c>
      <c r="B23" s="9">
        <v>2</v>
      </c>
      <c r="C23" s="10" t="s">
        <v>31</v>
      </c>
      <c r="D23" s="11">
        <v>4</v>
      </c>
      <c r="E23" s="12">
        <v>5</v>
      </c>
      <c r="F23" s="13">
        <v>6</v>
      </c>
      <c r="G23" s="14">
        <v>7</v>
      </c>
      <c r="H23" s="14">
        <v>8</v>
      </c>
      <c r="I23" s="14">
        <v>9</v>
      </c>
      <c r="J23" s="14">
        <v>10</v>
      </c>
      <c r="K23" s="15">
        <v>11</v>
      </c>
      <c r="L23" s="15">
        <v>12</v>
      </c>
      <c r="M23" s="15">
        <v>13</v>
      </c>
      <c r="N23" s="10">
        <v>14</v>
      </c>
      <c r="O23" s="16">
        <v>15</v>
      </c>
      <c r="P23" s="6"/>
    </row>
    <row r="24" spans="1:15" s="6" customFormat="1" ht="14.25" customHeight="1" thickBot="1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s="7" customFormat="1" ht="19.5" customHeight="1" thickBot="1">
      <c r="A25" s="529" t="s">
        <v>33</v>
      </c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1"/>
    </row>
    <row r="26" spans="1:15" s="7" customFormat="1" ht="12" customHeight="1" thickBot="1">
      <c r="A26" s="53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01"/>
    </row>
    <row r="27" spans="1:15" s="7" customFormat="1" ht="19.5" customHeight="1" thickBot="1">
      <c r="A27" s="533" t="s">
        <v>154</v>
      </c>
      <c r="B27" s="534"/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5"/>
    </row>
    <row r="28" spans="1:15" s="7" customFormat="1" ht="15.75" customHeight="1" thickBot="1">
      <c r="A28" s="529" t="s">
        <v>32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1"/>
    </row>
    <row r="29" spans="1:16" ht="15.75" customHeight="1" thickBot="1">
      <c r="A29" s="536" t="s">
        <v>157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7"/>
      <c r="P29" s="7"/>
    </row>
    <row r="30" spans="1:16" ht="15.75" customHeight="1" thickBot="1">
      <c r="A30" s="676" t="s">
        <v>99</v>
      </c>
      <c r="B30" s="803" t="s">
        <v>121</v>
      </c>
      <c r="C30" s="804"/>
      <c r="D30" s="804"/>
      <c r="E30" s="804"/>
      <c r="F30" s="804"/>
      <c r="G30" s="804"/>
      <c r="H30" s="804"/>
      <c r="I30" s="804"/>
      <c r="J30" s="804"/>
      <c r="K30" s="804"/>
      <c r="L30" s="804"/>
      <c r="M30" s="804"/>
      <c r="N30" s="804"/>
      <c r="O30" s="805"/>
      <c r="P30" s="7"/>
    </row>
    <row r="31" spans="1:16" s="4" customFormat="1" ht="15.75" customHeight="1" thickBot="1">
      <c r="A31" s="537">
        <v>3</v>
      </c>
      <c r="B31" s="538" t="s">
        <v>11</v>
      </c>
      <c r="C31" s="261">
        <f aca="true" t="shared" si="0" ref="C31:O31">C32+C42</f>
        <v>4237552</v>
      </c>
      <c r="D31" s="281">
        <f t="shared" si="0"/>
        <v>0</v>
      </c>
      <c r="E31" s="282">
        <f t="shared" si="0"/>
        <v>0</v>
      </c>
      <c r="F31" s="300">
        <f t="shared" si="0"/>
        <v>0</v>
      </c>
      <c r="G31" s="156">
        <f t="shared" si="0"/>
        <v>4237552</v>
      </c>
      <c r="H31" s="156">
        <f t="shared" si="0"/>
        <v>0</v>
      </c>
      <c r="I31" s="156">
        <f t="shared" si="0"/>
        <v>0</v>
      </c>
      <c r="J31" s="156">
        <f t="shared" si="0"/>
        <v>0</v>
      </c>
      <c r="K31" s="156">
        <f t="shared" si="0"/>
        <v>0</v>
      </c>
      <c r="L31" s="156">
        <f t="shared" si="0"/>
        <v>0</v>
      </c>
      <c r="M31" s="300">
        <f t="shared" si="0"/>
        <v>0</v>
      </c>
      <c r="N31" s="157">
        <f t="shared" si="0"/>
        <v>4237552</v>
      </c>
      <c r="O31" s="158">
        <f t="shared" si="0"/>
        <v>4237552</v>
      </c>
      <c r="P31" s="748"/>
    </row>
    <row r="32" spans="1:16" s="2" customFormat="1" ht="15.75" customHeight="1" thickBot="1">
      <c r="A32" s="539">
        <v>31</v>
      </c>
      <c r="B32" s="540" t="s">
        <v>7</v>
      </c>
      <c r="C32" s="217">
        <f aca="true" t="shared" si="1" ref="C32:O32">C33+C37+C39</f>
        <v>4148500</v>
      </c>
      <c r="D32" s="214">
        <f t="shared" si="1"/>
        <v>0</v>
      </c>
      <c r="E32" s="146">
        <f t="shared" si="1"/>
        <v>0</v>
      </c>
      <c r="F32" s="145">
        <f t="shared" si="1"/>
        <v>0</v>
      </c>
      <c r="G32" s="147">
        <f t="shared" si="1"/>
        <v>4148500</v>
      </c>
      <c r="H32" s="147">
        <f t="shared" si="1"/>
        <v>0</v>
      </c>
      <c r="I32" s="147">
        <f t="shared" si="1"/>
        <v>0</v>
      </c>
      <c r="J32" s="147">
        <f t="shared" si="1"/>
        <v>0</v>
      </c>
      <c r="K32" s="147">
        <f t="shared" si="1"/>
        <v>0</v>
      </c>
      <c r="L32" s="147">
        <f t="shared" si="1"/>
        <v>0</v>
      </c>
      <c r="M32" s="145">
        <f t="shared" si="1"/>
        <v>0</v>
      </c>
      <c r="N32" s="109">
        <f t="shared" si="1"/>
        <v>4148500</v>
      </c>
      <c r="O32" s="110">
        <f t="shared" si="1"/>
        <v>4148500</v>
      </c>
      <c r="P32" s="519"/>
    </row>
    <row r="33" spans="1:16" s="2" customFormat="1" ht="14.25" customHeight="1">
      <c r="A33" s="541">
        <v>311</v>
      </c>
      <c r="B33" s="542" t="s">
        <v>20</v>
      </c>
      <c r="C33" s="262">
        <f>SUM(C34:C36)</f>
        <v>3392500</v>
      </c>
      <c r="D33" s="127">
        <f>SUM(D34:D36)</f>
        <v>0</v>
      </c>
      <c r="E33" s="128">
        <f aca="true" t="shared" si="2" ref="E33:M33">SUM(E34:E36)</f>
        <v>0</v>
      </c>
      <c r="F33" s="198">
        <f t="shared" si="2"/>
        <v>0</v>
      </c>
      <c r="G33" s="129">
        <f t="shared" si="2"/>
        <v>3392500</v>
      </c>
      <c r="H33" s="129">
        <f t="shared" si="2"/>
        <v>0</v>
      </c>
      <c r="I33" s="129">
        <f t="shared" si="2"/>
        <v>0</v>
      </c>
      <c r="J33" s="129">
        <f t="shared" si="2"/>
        <v>0</v>
      </c>
      <c r="K33" s="129">
        <f t="shared" si="2"/>
        <v>0</v>
      </c>
      <c r="L33" s="129">
        <f t="shared" si="2"/>
        <v>0</v>
      </c>
      <c r="M33" s="198">
        <f t="shared" si="2"/>
        <v>0</v>
      </c>
      <c r="N33" s="126">
        <f>SUM(N34:N36)</f>
        <v>3392500</v>
      </c>
      <c r="O33" s="135">
        <f>SUM(O34:O36)</f>
        <v>3392500</v>
      </c>
      <c r="P33" s="519"/>
    </row>
    <row r="34" spans="1:16" s="2" customFormat="1" ht="14.25" customHeight="1">
      <c r="A34" s="543">
        <v>3111</v>
      </c>
      <c r="B34" s="544" t="s">
        <v>59</v>
      </c>
      <c r="C34" s="263">
        <f>SUM(D34:M34)</f>
        <v>3336500</v>
      </c>
      <c r="D34" s="283"/>
      <c r="E34" s="117"/>
      <c r="F34" s="116"/>
      <c r="G34" s="118">
        <v>3336500</v>
      </c>
      <c r="H34" s="118"/>
      <c r="I34" s="118"/>
      <c r="J34" s="118"/>
      <c r="K34" s="118"/>
      <c r="L34" s="118"/>
      <c r="M34" s="116"/>
      <c r="N34" s="784">
        <v>3336500</v>
      </c>
      <c r="O34" s="138">
        <v>3336500</v>
      </c>
      <c r="P34" s="519"/>
    </row>
    <row r="35" spans="1:16" s="2" customFormat="1" ht="14.25" customHeight="1">
      <c r="A35" s="543">
        <v>3113</v>
      </c>
      <c r="B35" s="544" t="s">
        <v>60</v>
      </c>
      <c r="C35" s="263">
        <f>SUM(D35:M35)</f>
        <v>45000</v>
      </c>
      <c r="D35" s="283"/>
      <c r="E35" s="117"/>
      <c r="F35" s="116"/>
      <c r="G35" s="118">
        <v>45000</v>
      </c>
      <c r="H35" s="118"/>
      <c r="I35" s="118"/>
      <c r="J35" s="118"/>
      <c r="K35" s="118"/>
      <c r="L35" s="118"/>
      <c r="M35" s="116"/>
      <c r="N35" s="784">
        <v>45000</v>
      </c>
      <c r="O35" s="791">
        <v>45000</v>
      </c>
      <c r="P35" s="519"/>
    </row>
    <row r="36" spans="1:16" s="2" customFormat="1" ht="14.25" customHeight="1">
      <c r="A36" s="543">
        <v>3114</v>
      </c>
      <c r="B36" s="544" t="s">
        <v>61</v>
      </c>
      <c r="C36" s="263">
        <f>SUM(D36:M36)</f>
        <v>11000</v>
      </c>
      <c r="D36" s="283"/>
      <c r="E36" s="117"/>
      <c r="F36" s="116"/>
      <c r="G36" s="118">
        <v>11000</v>
      </c>
      <c r="H36" s="118"/>
      <c r="I36" s="118"/>
      <c r="J36" s="118"/>
      <c r="K36" s="118"/>
      <c r="L36" s="118"/>
      <c r="M36" s="116"/>
      <c r="N36" s="784">
        <v>11000</v>
      </c>
      <c r="O36" s="791">
        <v>11000</v>
      </c>
      <c r="P36" s="519"/>
    </row>
    <row r="37" spans="1:16" s="2" customFormat="1" ht="14.25" customHeight="1">
      <c r="A37" s="545">
        <v>312</v>
      </c>
      <c r="B37" s="348" t="s">
        <v>6</v>
      </c>
      <c r="C37" s="207">
        <f>C38</f>
        <v>173000</v>
      </c>
      <c r="D37" s="131">
        <f>D38</f>
        <v>0</v>
      </c>
      <c r="E37" s="132">
        <f aca="true" t="shared" si="3" ref="E37:M37">E38</f>
        <v>0</v>
      </c>
      <c r="F37" s="176">
        <f t="shared" si="3"/>
        <v>0</v>
      </c>
      <c r="G37" s="133">
        <f t="shared" si="3"/>
        <v>173000</v>
      </c>
      <c r="H37" s="133">
        <f t="shared" si="3"/>
        <v>0</v>
      </c>
      <c r="I37" s="133">
        <f t="shared" si="3"/>
        <v>0</v>
      </c>
      <c r="J37" s="133">
        <f t="shared" si="3"/>
        <v>0</v>
      </c>
      <c r="K37" s="133">
        <f t="shared" si="3"/>
        <v>0</v>
      </c>
      <c r="L37" s="133">
        <f t="shared" si="3"/>
        <v>0</v>
      </c>
      <c r="M37" s="176">
        <f t="shared" si="3"/>
        <v>0</v>
      </c>
      <c r="N37" s="130">
        <f>N38</f>
        <v>173000</v>
      </c>
      <c r="O37" s="136">
        <f>O38</f>
        <v>173000</v>
      </c>
      <c r="P37" s="519"/>
    </row>
    <row r="38" spans="1:16" ht="14.25" customHeight="1">
      <c r="A38" s="546">
        <v>3121</v>
      </c>
      <c r="B38" s="547" t="s">
        <v>6</v>
      </c>
      <c r="C38" s="264">
        <f>SUM(D38:M38)</f>
        <v>173000</v>
      </c>
      <c r="D38" s="284"/>
      <c r="E38" s="87"/>
      <c r="F38" s="86"/>
      <c r="G38" s="88">
        <v>173000</v>
      </c>
      <c r="H38" s="88"/>
      <c r="I38" s="88"/>
      <c r="J38" s="88"/>
      <c r="K38" s="88"/>
      <c r="L38" s="88"/>
      <c r="M38" s="86"/>
      <c r="N38" s="139">
        <v>173000</v>
      </c>
      <c r="O38" s="140">
        <v>173000</v>
      </c>
      <c r="P38" s="7"/>
    </row>
    <row r="39" spans="1:16" s="2" customFormat="1" ht="14.25" customHeight="1">
      <c r="A39" s="545">
        <v>313</v>
      </c>
      <c r="B39" s="348" t="s">
        <v>21</v>
      </c>
      <c r="C39" s="265">
        <f aca="true" t="shared" si="4" ref="C39:O39">SUM(C40:C41)</f>
        <v>583000</v>
      </c>
      <c r="D39" s="131">
        <f t="shared" si="4"/>
        <v>0</v>
      </c>
      <c r="E39" s="132">
        <f t="shared" si="4"/>
        <v>0</v>
      </c>
      <c r="F39" s="176">
        <f t="shared" si="4"/>
        <v>0</v>
      </c>
      <c r="G39" s="133">
        <f t="shared" si="4"/>
        <v>583000</v>
      </c>
      <c r="H39" s="133">
        <f t="shared" si="4"/>
        <v>0</v>
      </c>
      <c r="I39" s="133">
        <f t="shared" si="4"/>
        <v>0</v>
      </c>
      <c r="J39" s="133">
        <f t="shared" si="4"/>
        <v>0</v>
      </c>
      <c r="K39" s="133">
        <f t="shared" si="4"/>
        <v>0</v>
      </c>
      <c r="L39" s="133">
        <f t="shared" si="4"/>
        <v>0</v>
      </c>
      <c r="M39" s="176">
        <f t="shared" si="4"/>
        <v>0</v>
      </c>
      <c r="N39" s="130">
        <f t="shared" si="4"/>
        <v>583000</v>
      </c>
      <c r="O39" s="136">
        <f t="shared" si="4"/>
        <v>583000</v>
      </c>
      <c r="P39" s="519"/>
    </row>
    <row r="40" spans="1:16" ht="14.25" customHeight="1">
      <c r="A40" s="548">
        <v>3132</v>
      </c>
      <c r="B40" s="547" t="s">
        <v>62</v>
      </c>
      <c r="C40" s="264">
        <f>SUM(D40:M40)</f>
        <v>525400</v>
      </c>
      <c r="D40" s="284"/>
      <c r="E40" s="87"/>
      <c r="F40" s="86"/>
      <c r="G40" s="88">
        <v>525400</v>
      </c>
      <c r="H40" s="88"/>
      <c r="I40" s="88"/>
      <c r="J40" s="88"/>
      <c r="K40" s="88"/>
      <c r="L40" s="88"/>
      <c r="M40" s="86"/>
      <c r="N40" s="139">
        <v>525400</v>
      </c>
      <c r="O40" s="140">
        <v>525400</v>
      </c>
      <c r="P40" s="7"/>
    </row>
    <row r="41" spans="1:16" ht="14.25" customHeight="1" thickBot="1">
      <c r="A41" s="549">
        <v>3133</v>
      </c>
      <c r="B41" s="550" t="s">
        <v>63</v>
      </c>
      <c r="C41" s="266">
        <f>SUM(D41:M41)</f>
        <v>57600</v>
      </c>
      <c r="D41" s="285"/>
      <c r="E41" s="92"/>
      <c r="F41" s="91"/>
      <c r="G41" s="93">
        <v>57600</v>
      </c>
      <c r="H41" s="93"/>
      <c r="I41" s="93"/>
      <c r="J41" s="93"/>
      <c r="K41" s="93"/>
      <c r="L41" s="93"/>
      <c r="M41" s="91"/>
      <c r="N41" s="785">
        <v>57600</v>
      </c>
      <c r="O41" s="792">
        <v>57600</v>
      </c>
      <c r="P41" s="7"/>
    </row>
    <row r="42" spans="1:16" s="2" customFormat="1" ht="15.75" customHeight="1" thickBot="1">
      <c r="A42" s="632">
        <v>32</v>
      </c>
      <c r="B42" s="613" t="s">
        <v>8</v>
      </c>
      <c r="C42" s="398">
        <f aca="true" t="shared" si="5" ref="C42:O42">C43+C45</f>
        <v>89052</v>
      </c>
      <c r="D42" s="675">
        <f t="shared" si="5"/>
        <v>0</v>
      </c>
      <c r="E42" s="323">
        <f t="shared" si="5"/>
        <v>0</v>
      </c>
      <c r="F42" s="324">
        <f t="shared" si="5"/>
        <v>0</v>
      </c>
      <c r="G42" s="325">
        <f t="shared" si="5"/>
        <v>89052</v>
      </c>
      <c r="H42" s="325">
        <f t="shared" si="5"/>
        <v>0</v>
      </c>
      <c r="I42" s="325">
        <f t="shared" si="5"/>
        <v>0</v>
      </c>
      <c r="J42" s="325">
        <f t="shared" si="5"/>
        <v>0</v>
      </c>
      <c r="K42" s="325">
        <f t="shared" si="5"/>
        <v>0</v>
      </c>
      <c r="L42" s="325">
        <f t="shared" si="5"/>
        <v>0</v>
      </c>
      <c r="M42" s="324">
        <f t="shared" si="5"/>
        <v>0</v>
      </c>
      <c r="N42" s="259">
        <f t="shared" si="5"/>
        <v>89052</v>
      </c>
      <c r="O42" s="260">
        <f t="shared" si="5"/>
        <v>89052</v>
      </c>
      <c r="P42" s="519"/>
    </row>
    <row r="43" spans="1:16" s="2" customFormat="1" ht="14.25" customHeight="1">
      <c r="A43" s="551">
        <v>321</v>
      </c>
      <c r="B43" s="552" t="s">
        <v>22</v>
      </c>
      <c r="C43" s="267">
        <f aca="true" t="shared" si="6" ref="C43:O43">SUM(C44:C44)</f>
        <v>77300</v>
      </c>
      <c r="D43" s="286">
        <f t="shared" si="6"/>
        <v>0</v>
      </c>
      <c r="E43" s="151">
        <f t="shared" si="6"/>
        <v>0</v>
      </c>
      <c r="F43" s="150">
        <f t="shared" si="6"/>
        <v>0</v>
      </c>
      <c r="G43" s="152">
        <f t="shared" si="6"/>
        <v>77300</v>
      </c>
      <c r="H43" s="152">
        <f t="shared" si="6"/>
        <v>0</v>
      </c>
      <c r="I43" s="152">
        <f t="shared" si="6"/>
        <v>0</v>
      </c>
      <c r="J43" s="152">
        <f t="shared" si="6"/>
        <v>0</v>
      </c>
      <c r="K43" s="152">
        <f t="shared" si="6"/>
        <v>0</v>
      </c>
      <c r="L43" s="152">
        <f t="shared" si="6"/>
        <v>0</v>
      </c>
      <c r="M43" s="150">
        <f t="shared" si="6"/>
        <v>0</v>
      </c>
      <c r="N43" s="149">
        <f t="shared" si="6"/>
        <v>77300</v>
      </c>
      <c r="O43" s="153">
        <f t="shared" si="6"/>
        <v>77300</v>
      </c>
      <c r="P43" s="519"/>
    </row>
    <row r="44" spans="1:16" s="2" customFormat="1" ht="14.25" customHeight="1">
      <c r="A44" s="548">
        <v>3212</v>
      </c>
      <c r="B44" s="553" t="s">
        <v>64</v>
      </c>
      <c r="C44" s="205">
        <f>SUM(D44:M44)</f>
        <v>77300</v>
      </c>
      <c r="D44" s="287"/>
      <c r="E44" s="121"/>
      <c r="F44" s="120"/>
      <c r="G44" s="122">
        <v>77300</v>
      </c>
      <c r="H44" s="122"/>
      <c r="I44" s="122"/>
      <c r="J44" s="122"/>
      <c r="K44" s="122"/>
      <c r="L44" s="122"/>
      <c r="M44" s="120"/>
      <c r="N44" s="782">
        <v>77300</v>
      </c>
      <c r="O44" s="793">
        <v>77300</v>
      </c>
      <c r="P44" s="519"/>
    </row>
    <row r="45" spans="1:16" s="2" customFormat="1" ht="14.25" customHeight="1" thickBot="1">
      <c r="A45" s="554">
        <v>329</v>
      </c>
      <c r="B45" s="555" t="s">
        <v>94</v>
      </c>
      <c r="C45" s="268">
        <f aca="true" t="shared" si="7" ref="C45:O45">C46</f>
        <v>11752</v>
      </c>
      <c r="D45" s="288">
        <f t="shared" si="7"/>
        <v>0</v>
      </c>
      <c r="E45" s="237">
        <f t="shared" si="7"/>
        <v>0</v>
      </c>
      <c r="F45" s="236">
        <f t="shared" si="7"/>
        <v>0</v>
      </c>
      <c r="G45" s="238">
        <f t="shared" si="7"/>
        <v>11752</v>
      </c>
      <c r="H45" s="238">
        <f t="shared" si="7"/>
        <v>0</v>
      </c>
      <c r="I45" s="238">
        <f t="shared" si="7"/>
        <v>0</v>
      </c>
      <c r="J45" s="238">
        <f t="shared" si="7"/>
        <v>0</v>
      </c>
      <c r="K45" s="238">
        <f t="shared" si="7"/>
        <v>0</v>
      </c>
      <c r="L45" s="238">
        <f t="shared" si="7"/>
        <v>0</v>
      </c>
      <c r="M45" s="236">
        <f t="shared" si="7"/>
        <v>0</v>
      </c>
      <c r="N45" s="234">
        <f t="shared" si="7"/>
        <v>11752</v>
      </c>
      <c r="O45" s="235">
        <f t="shared" si="7"/>
        <v>11752</v>
      </c>
      <c r="P45" s="519"/>
    </row>
    <row r="46" spans="1:16" s="2" customFormat="1" ht="14.25" customHeight="1" thickBot="1">
      <c r="A46" s="556">
        <v>3295</v>
      </c>
      <c r="B46" s="557" t="s">
        <v>86</v>
      </c>
      <c r="C46" s="106">
        <f>SUM(D46:M46)</f>
        <v>11752</v>
      </c>
      <c r="D46" s="289"/>
      <c r="E46" s="219"/>
      <c r="F46" s="218"/>
      <c r="G46" s="220">
        <v>11752</v>
      </c>
      <c r="H46" s="220"/>
      <c r="I46" s="220"/>
      <c r="J46" s="220"/>
      <c r="K46" s="220"/>
      <c r="L46" s="220"/>
      <c r="M46" s="218"/>
      <c r="N46" s="783">
        <v>11752</v>
      </c>
      <c r="O46" s="794">
        <v>11752</v>
      </c>
      <c r="P46" s="519"/>
    </row>
    <row r="47" spans="1:16" ht="6" customHeight="1" thickBot="1">
      <c r="A47" s="558"/>
      <c r="B47" s="559"/>
      <c r="C47" s="80"/>
      <c r="D47" s="290"/>
      <c r="E47" s="25"/>
      <c r="F47" s="26"/>
      <c r="G47" s="27"/>
      <c r="H47" s="27"/>
      <c r="I47" s="27"/>
      <c r="J47" s="27"/>
      <c r="K47" s="27"/>
      <c r="L47" s="27"/>
      <c r="M47" s="26"/>
      <c r="N47" s="28"/>
      <c r="O47" s="29"/>
      <c r="P47" s="7"/>
    </row>
    <row r="48" spans="1:16" ht="15.75" customHeight="1" thickBot="1">
      <c r="A48" s="566"/>
      <c r="B48" s="490" t="s">
        <v>158</v>
      </c>
      <c r="C48" s="453">
        <f>C31</f>
        <v>4237552</v>
      </c>
      <c r="D48" s="455">
        <f>D31</f>
        <v>0</v>
      </c>
      <c r="E48" s="441">
        <f aca="true" t="shared" si="8" ref="E48:O48">E31</f>
        <v>0</v>
      </c>
      <c r="F48" s="428">
        <f t="shared" si="8"/>
        <v>0</v>
      </c>
      <c r="G48" s="442">
        <f t="shared" si="8"/>
        <v>4237552</v>
      </c>
      <c r="H48" s="442">
        <f t="shared" si="8"/>
        <v>0</v>
      </c>
      <c r="I48" s="442">
        <f t="shared" si="8"/>
        <v>0</v>
      </c>
      <c r="J48" s="442">
        <f t="shared" si="8"/>
        <v>0</v>
      </c>
      <c r="K48" s="442">
        <f t="shared" si="8"/>
        <v>0</v>
      </c>
      <c r="L48" s="442">
        <f>L31</f>
        <v>0</v>
      </c>
      <c r="M48" s="428">
        <f>M31</f>
        <v>0</v>
      </c>
      <c r="N48" s="452">
        <f t="shared" si="8"/>
        <v>4237552</v>
      </c>
      <c r="O48" s="456">
        <f t="shared" si="8"/>
        <v>4237552</v>
      </c>
      <c r="P48" s="7"/>
    </row>
    <row r="49" spans="1:16" ht="10.5" customHeight="1" thickBot="1">
      <c r="A49" s="523"/>
      <c r="B49" s="524"/>
      <c r="C49" s="525"/>
      <c r="D49" s="526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8"/>
      <c r="P49" s="7"/>
    </row>
    <row r="50" spans="1:16" ht="15.75" customHeight="1" thickBot="1">
      <c r="A50" s="536" t="s">
        <v>101</v>
      </c>
      <c r="B50" s="431"/>
      <c r="C50" s="428"/>
      <c r="D50" s="436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7"/>
      <c r="P50" s="7"/>
    </row>
    <row r="51" spans="1:16" ht="15.75" customHeight="1" thickBot="1">
      <c r="A51" s="337" t="s">
        <v>102</v>
      </c>
      <c r="B51" s="426" t="s">
        <v>100</v>
      </c>
      <c r="C51" s="33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7"/>
      <c r="P51" s="7"/>
    </row>
    <row r="52" spans="1:16" ht="12" customHeight="1" thickBot="1">
      <c r="A52" s="537">
        <v>3</v>
      </c>
      <c r="B52" s="538" t="s">
        <v>11</v>
      </c>
      <c r="C52" s="269">
        <f>C53+C83</f>
        <v>550170</v>
      </c>
      <c r="D52" s="291">
        <f>D53+D83</f>
        <v>550170</v>
      </c>
      <c r="E52" s="216">
        <f>E53+E83</f>
        <v>0</v>
      </c>
      <c r="F52" s="677">
        <f aca="true" t="shared" si="9" ref="F52:M52">F53+F83</f>
        <v>0</v>
      </c>
      <c r="G52" s="147">
        <f t="shared" si="9"/>
        <v>0</v>
      </c>
      <c r="H52" s="147">
        <f t="shared" si="9"/>
        <v>0</v>
      </c>
      <c r="I52" s="147">
        <f t="shared" si="9"/>
        <v>0</v>
      </c>
      <c r="J52" s="147">
        <f t="shared" si="9"/>
        <v>0</v>
      </c>
      <c r="K52" s="147">
        <f t="shared" si="9"/>
        <v>0</v>
      </c>
      <c r="L52" s="147">
        <f t="shared" si="9"/>
        <v>0</v>
      </c>
      <c r="M52" s="678">
        <f t="shared" si="9"/>
        <v>0</v>
      </c>
      <c r="N52" s="111">
        <f>N53+N83</f>
        <v>550170</v>
      </c>
      <c r="O52" s="112">
        <f>O53+O83</f>
        <v>550170</v>
      </c>
      <c r="P52" s="7"/>
    </row>
    <row r="53" spans="1:16" ht="13.5" customHeight="1" thickBot="1">
      <c r="A53" s="539">
        <v>32</v>
      </c>
      <c r="B53" s="540" t="s">
        <v>8</v>
      </c>
      <c r="C53" s="217">
        <f aca="true" t="shared" si="10" ref="C53:O53">C54+C58+C65+C75+C77</f>
        <v>545770</v>
      </c>
      <c r="D53" s="214">
        <f t="shared" si="10"/>
        <v>545770</v>
      </c>
      <c r="E53" s="146">
        <f t="shared" si="10"/>
        <v>0</v>
      </c>
      <c r="F53" s="145">
        <f t="shared" si="10"/>
        <v>0</v>
      </c>
      <c r="G53" s="147">
        <f t="shared" si="10"/>
        <v>0</v>
      </c>
      <c r="H53" s="147">
        <f t="shared" si="10"/>
        <v>0</v>
      </c>
      <c r="I53" s="147">
        <f t="shared" si="10"/>
        <v>0</v>
      </c>
      <c r="J53" s="147">
        <f t="shared" si="10"/>
        <v>0</v>
      </c>
      <c r="K53" s="147">
        <f t="shared" si="10"/>
        <v>0</v>
      </c>
      <c r="L53" s="147">
        <f t="shared" si="10"/>
        <v>0</v>
      </c>
      <c r="M53" s="145">
        <f t="shared" si="10"/>
        <v>0</v>
      </c>
      <c r="N53" s="109">
        <f t="shared" si="10"/>
        <v>545770</v>
      </c>
      <c r="O53" s="110">
        <f t="shared" si="10"/>
        <v>545770</v>
      </c>
      <c r="P53" s="7"/>
    </row>
    <row r="54" spans="1:16" s="2" customFormat="1" ht="14.25" customHeight="1">
      <c r="A54" s="541">
        <v>321</v>
      </c>
      <c r="B54" s="542" t="s">
        <v>22</v>
      </c>
      <c r="C54" s="270">
        <f aca="true" t="shared" si="11" ref="C54:O54">SUM(C55:C57)</f>
        <v>54500</v>
      </c>
      <c r="D54" s="292">
        <f t="shared" si="11"/>
        <v>54500</v>
      </c>
      <c r="E54" s="165">
        <f t="shared" si="11"/>
        <v>0</v>
      </c>
      <c r="F54" s="164">
        <f t="shared" si="11"/>
        <v>0</v>
      </c>
      <c r="G54" s="166">
        <f t="shared" si="11"/>
        <v>0</v>
      </c>
      <c r="H54" s="166">
        <f t="shared" si="11"/>
        <v>0</v>
      </c>
      <c r="I54" s="166">
        <f t="shared" si="11"/>
        <v>0</v>
      </c>
      <c r="J54" s="166">
        <f t="shared" si="11"/>
        <v>0</v>
      </c>
      <c r="K54" s="166">
        <f t="shared" si="11"/>
        <v>0</v>
      </c>
      <c r="L54" s="166">
        <f t="shared" si="11"/>
        <v>0</v>
      </c>
      <c r="M54" s="164">
        <f t="shared" si="11"/>
        <v>0</v>
      </c>
      <c r="N54" s="163">
        <f t="shared" si="11"/>
        <v>54500</v>
      </c>
      <c r="O54" s="167">
        <f t="shared" si="11"/>
        <v>54500</v>
      </c>
      <c r="P54" s="519"/>
    </row>
    <row r="55" spans="1:16" ht="14.25" customHeight="1">
      <c r="A55" s="548">
        <v>3211</v>
      </c>
      <c r="B55" s="547" t="s">
        <v>95</v>
      </c>
      <c r="C55" s="205">
        <f>SUM(D55:M55)</f>
        <v>35000</v>
      </c>
      <c r="D55" s="287">
        <v>35000</v>
      </c>
      <c r="E55" s="121"/>
      <c r="F55" s="120"/>
      <c r="G55" s="122"/>
      <c r="H55" s="122"/>
      <c r="I55" s="122"/>
      <c r="J55" s="122"/>
      <c r="K55" s="122"/>
      <c r="L55" s="122"/>
      <c r="M55" s="120"/>
      <c r="N55" s="782">
        <v>35000</v>
      </c>
      <c r="O55" s="793">
        <v>35000</v>
      </c>
      <c r="P55" s="7"/>
    </row>
    <row r="56" spans="1:16" ht="14.25" customHeight="1">
      <c r="A56" s="548">
        <v>3213</v>
      </c>
      <c r="B56" s="547" t="s">
        <v>65</v>
      </c>
      <c r="C56" s="205">
        <f>SUM(D56:M56)</f>
        <v>18000</v>
      </c>
      <c r="D56" s="287">
        <v>18000</v>
      </c>
      <c r="E56" s="121"/>
      <c r="F56" s="120"/>
      <c r="G56" s="122"/>
      <c r="H56" s="122"/>
      <c r="I56" s="122"/>
      <c r="J56" s="122"/>
      <c r="K56" s="122"/>
      <c r="L56" s="122"/>
      <c r="M56" s="120"/>
      <c r="N56" s="782">
        <v>18000</v>
      </c>
      <c r="O56" s="793">
        <v>18000</v>
      </c>
      <c r="P56" s="7"/>
    </row>
    <row r="57" spans="1:16" ht="14.25" customHeight="1">
      <c r="A57" s="548">
        <v>3214</v>
      </c>
      <c r="B57" s="547" t="s">
        <v>66</v>
      </c>
      <c r="C57" s="205">
        <f>SUM(D57:M57)</f>
        <v>1500</v>
      </c>
      <c r="D57" s="287">
        <v>1500</v>
      </c>
      <c r="E57" s="121"/>
      <c r="F57" s="120"/>
      <c r="G57" s="122"/>
      <c r="H57" s="122"/>
      <c r="I57" s="122"/>
      <c r="J57" s="122"/>
      <c r="K57" s="122"/>
      <c r="L57" s="122"/>
      <c r="M57" s="120"/>
      <c r="N57" s="782">
        <v>1500</v>
      </c>
      <c r="O57" s="793">
        <v>1500</v>
      </c>
      <c r="P57" s="7"/>
    </row>
    <row r="58" spans="1:16" s="2" customFormat="1" ht="14.25" customHeight="1">
      <c r="A58" s="551">
        <v>322</v>
      </c>
      <c r="B58" s="552" t="s">
        <v>26</v>
      </c>
      <c r="C58" s="271">
        <f>SUM(C59:C64)</f>
        <v>325942</v>
      </c>
      <c r="D58" s="293">
        <f>SUM(D59:D64)</f>
        <v>325942</v>
      </c>
      <c r="E58" s="171">
        <f>SUM(E59:E64)</f>
        <v>0</v>
      </c>
      <c r="F58" s="170">
        <f>SUM(F59:F64)</f>
        <v>0</v>
      </c>
      <c r="G58" s="172">
        <f>SUM(G59:G64)</f>
        <v>0</v>
      </c>
      <c r="H58" s="172">
        <f aca="true" t="shared" si="12" ref="H58:M58">SUM(H59:H64)</f>
        <v>0</v>
      </c>
      <c r="I58" s="172">
        <f t="shared" si="12"/>
        <v>0</v>
      </c>
      <c r="J58" s="172">
        <f t="shared" si="12"/>
        <v>0</v>
      </c>
      <c r="K58" s="172">
        <f t="shared" si="12"/>
        <v>0</v>
      </c>
      <c r="L58" s="172">
        <f t="shared" si="12"/>
        <v>0</v>
      </c>
      <c r="M58" s="170">
        <f t="shared" si="12"/>
        <v>0</v>
      </c>
      <c r="N58" s="168">
        <f>SUM(N59:N64)</f>
        <v>325942</v>
      </c>
      <c r="O58" s="169">
        <f>SUM(O59:O64)</f>
        <v>325942</v>
      </c>
      <c r="P58" s="519"/>
    </row>
    <row r="59" spans="1:16" ht="14.25" customHeight="1">
      <c r="A59" s="543">
        <v>3221</v>
      </c>
      <c r="B59" s="560" t="s">
        <v>67</v>
      </c>
      <c r="C59" s="205">
        <f aca="true" t="shared" si="13" ref="C59:C64">SUM(D59:M59)</f>
        <v>65000</v>
      </c>
      <c r="D59" s="294">
        <v>65000</v>
      </c>
      <c r="E59" s="124"/>
      <c r="F59" s="123"/>
      <c r="G59" s="125"/>
      <c r="H59" s="125"/>
      <c r="I59" s="125"/>
      <c r="J59" s="125"/>
      <c r="K59" s="125"/>
      <c r="L59" s="125"/>
      <c r="M59" s="123"/>
      <c r="N59" s="786">
        <v>68000</v>
      </c>
      <c r="O59" s="795">
        <v>68000</v>
      </c>
      <c r="P59" s="7"/>
    </row>
    <row r="60" spans="1:16" ht="14.25" customHeight="1">
      <c r="A60" s="543">
        <v>3222</v>
      </c>
      <c r="B60" s="560" t="s">
        <v>68</v>
      </c>
      <c r="C60" s="205">
        <f t="shared" si="13"/>
        <v>0</v>
      </c>
      <c r="D60" s="294"/>
      <c r="E60" s="124"/>
      <c r="F60" s="123"/>
      <c r="G60" s="125"/>
      <c r="H60" s="125"/>
      <c r="I60" s="125"/>
      <c r="J60" s="125"/>
      <c r="K60" s="125"/>
      <c r="L60" s="125"/>
      <c r="M60" s="123"/>
      <c r="N60" s="173"/>
      <c r="O60" s="795"/>
      <c r="P60" s="7"/>
    </row>
    <row r="61" spans="1:16" ht="14.25" customHeight="1">
      <c r="A61" s="543">
        <v>3223</v>
      </c>
      <c r="B61" s="560" t="s">
        <v>69</v>
      </c>
      <c r="C61" s="205">
        <f t="shared" si="13"/>
        <v>230000</v>
      </c>
      <c r="D61" s="294">
        <v>230000</v>
      </c>
      <c r="E61" s="124"/>
      <c r="F61" s="123"/>
      <c r="G61" s="125"/>
      <c r="H61" s="125"/>
      <c r="I61" s="125"/>
      <c r="J61" s="125"/>
      <c r="K61" s="125"/>
      <c r="L61" s="125"/>
      <c r="M61" s="123"/>
      <c r="N61" s="786">
        <v>233000</v>
      </c>
      <c r="O61" s="795">
        <v>233000</v>
      </c>
      <c r="P61" s="7"/>
    </row>
    <row r="62" spans="1:16" ht="14.25" customHeight="1">
      <c r="A62" s="543">
        <v>3224</v>
      </c>
      <c r="B62" s="560" t="s">
        <v>70</v>
      </c>
      <c r="C62" s="205">
        <f t="shared" si="13"/>
        <v>16000</v>
      </c>
      <c r="D62" s="294">
        <v>16000</v>
      </c>
      <c r="E62" s="124"/>
      <c r="F62" s="123"/>
      <c r="G62" s="125"/>
      <c r="H62" s="125"/>
      <c r="I62" s="125"/>
      <c r="J62" s="125"/>
      <c r="K62" s="125"/>
      <c r="L62" s="125"/>
      <c r="M62" s="123"/>
      <c r="N62" s="786">
        <v>10000</v>
      </c>
      <c r="O62" s="795">
        <v>10000</v>
      </c>
      <c r="P62" s="7"/>
    </row>
    <row r="63" spans="1:16" ht="14.25" customHeight="1">
      <c r="A63" s="543">
        <v>3225</v>
      </c>
      <c r="B63" s="560" t="s">
        <v>71</v>
      </c>
      <c r="C63" s="205">
        <f t="shared" si="13"/>
        <v>11942</v>
      </c>
      <c r="D63" s="294">
        <v>11942</v>
      </c>
      <c r="E63" s="124"/>
      <c r="F63" s="123"/>
      <c r="G63" s="125"/>
      <c r="H63" s="125"/>
      <c r="I63" s="125"/>
      <c r="J63" s="125"/>
      <c r="K63" s="125"/>
      <c r="L63" s="125"/>
      <c r="M63" s="123"/>
      <c r="N63" s="786">
        <v>11942</v>
      </c>
      <c r="O63" s="795">
        <v>11942</v>
      </c>
      <c r="P63" s="7"/>
    </row>
    <row r="64" spans="1:16" ht="14.25" customHeight="1">
      <c r="A64" s="543">
        <v>3227</v>
      </c>
      <c r="B64" s="560" t="s">
        <v>72</v>
      </c>
      <c r="C64" s="205">
        <f t="shared" si="13"/>
        <v>3000</v>
      </c>
      <c r="D64" s="294">
        <v>3000</v>
      </c>
      <c r="E64" s="124"/>
      <c r="F64" s="123"/>
      <c r="G64" s="125"/>
      <c r="H64" s="125"/>
      <c r="I64" s="125"/>
      <c r="J64" s="125"/>
      <c r="K64" s="125"/>
      <c r="L64" s="125"/>
      <c r="M64" s="123"/>
      <c r="N64" s="786">
        <v>3000</v>
      </c>
      <c r="O64" s="795">
        <v>3000</v>
      </c>
      <c r="P64" s="7"/>
    </row>
    <row r="65" spans="1:16" s="2" customFormat="1" ht="14.25" customHeight="1">
      <c r="A65" s="545">
        <v>323</v>
      </c>
      <c r="B65" s="348" t="s">
        <v>23</v>
      </c>
      <c r="C65" s="272">
        <f>SUM(C66:C74)</f>
        <v>128828</v>
      </c>
      <c r="D65" s="131">
        <f>SUM(D66:D74)</f>
        <v>128828</v>
      </c>
      <c r="E65" s="132">
        <f>SUM(E66:E74)</f>
        <v>0</v>
      </c>
      <c r="F65" s="176">
        <f>SUM(F66:F74)</f>
        <v>0</v>
      </c>
      <c r="G65" s="133">
        <f>SUM(G66:G74)</f>
        <v>0</v>
      </c>
      <c r="H65" s="133">
        <f aca="true" t="shared" si="14" ref="H65:M65">SUM(H66:H74)</f>
        <v>0</v>
      </c>
      <c r="I65" s="133">
        <f t="shared" si="14"/>
        <v>0</v>
      </c>
      <c r="J65" s="133">
        <f t="shared" si="14"/>
        <v>0</v>
      </c>
      <c r="K65" s="133">
        <f t="shared" si="14"/>
        <v>0</v>
      </c>
      <c r="L65" s="133">
        <f t="shared" si="14"/>
        <v>0</v>
      </c>
      <c r="M65" s="176">
        <f t="shared" si="14"/>
        <v>0</v>
      </c>
      <c r="N65" s="130">
        <f>SUM(N66:N74)</f>
        <v>128828</v>
      </c>
      <c r="O65" s="136">
        <f>SUM(O66:O74)</f>
        <v>128828</v>
      </c>
      <c r="P65" s="519"/>
    </row>
    <row r="66" spans="1:16" ht="14.25" customHeight="1">
      <c r="A66" s="546">
        <v>3231</v>
      </c>
      <c r="B66" s="547" t="s">
        <v>73</v>
      </c>
      <c r="C66" s="205">
        <f aca="true" t="shared" si="15" ref="C66:C74">SUM(D66:M66)</f>
        <v>20000</v>
      </c>
      <c r="D66" s="284">
        <v>20000</v>
      </c>
      <c r="E66" s="87"/>
      <c r="F66" s="86"/>
      <c r="G66" s="88"/>
      <c r="H66" s="88"/>
      <c r="I66" s="88"/>
      <c r="J66" s="88"/>
      <c r="K66" s="88"/>
      <c r="L66" s="88"/>
      <c r="M66" s="86"/>
      <c r="N66" s="139">
        <v>20000</v>
      </c>
      <c r="O66" s="140">
        <v>20000</v>
      </c>
      <c r="P66" s="7"/>
    </row>
    <row r="67" spans="1:16" ht="14.25" customHeight="1">
      <c r="A67" s="546">
        <v>3232</v>
      </c>
      <c r="B67" s="547" t="s">
        <v>74</v>
      </c>
      <c r="C67" s="205">
        <f t="shared" si="15"/>
        <v>36000</v>
      </c>
      <c r="D67" s="284">
        <v>36000</v>
      </c>
      <c r="E67" s="87"/>
      <c r="F67" s="86"/>
      <c r="G67" s="88"/>
      <c r="H67" s="88"/>
      <c r="I67" s="88"/>
      <c r="J67" s="88"/>
      <c r="K67" s="88"/>
      <c r="L67" s="88"/>
      <c r="M67" s="86"/>
      <c r="N67" s="139">
        <v>32000</v>
      </c>
      <c r="O67" s="140">
        <v>32000</v>
      </c>
      <c r="P67" s="7"/>
    </row>
    <row r="68" spans="1:16" ht="14.25" customHeight="1">
      <c r="A68" s="546">
        <v>3233</v>
      </c>
      <c r="B68" s="547" t="s">
        <v>75</v>
      </c>
      <c r="C68" s="205">
        <f t="shared" si="15"/>
        <v>4500</v>
      </c>
      <c r="D68" s="284">
        <v>4500</v>
      </c>
      <c r="E68" s="87"/>
      <c r="F68" s="86"/>
      <c r="G68" s="88"/>
      <c r="H68" s="88"/>
      <c r="I68" s="88"/>
      <c r="J68" s="88"/>
      <c r="K68" s="88"/>
      <c r="L68" s="88"/>
      <c r="M68" s="86"/>
      <c r="N68" s="139">
        <v>4500</v>
      </c>
      <c r="O68" s="140">
        <v>4500</v>
      </c>
      <c r="P68" s="7"/>
    </row>
    <row r="69" spans="1:16" ht="14.25" customHeight="1">
      <c r="A69" s="546">
        <v>3234</v>
      </c>
      <c r="B69" s="547" t="s">
        <v>76</v>
      </c>
      <c r="C69" s="205">
        <f t="shared" si="15"/>
        <v>23000</v>
      </c>
      <c r="D69" s="284">
        <v>23000</v>
      </c>
      <c r="E69" s="87"/>
      <c r="F69" s="86"/>
      <c r="G69" s="88"/>
      <c r="H69" s="88"/>
      <c r="I69" s="88"/>
      <c r="J69" s="88"/>
      <c r="K69" s="88"/>
      <c r="L69" s="88"/>
      <c r="M69" s="86"/>
      <c r="N69" s="139">
        <v>27000</v>
      </c>
      <c r="O69" s="140">
        <v>27000</v>
      </c>
      <c r="P69" s="7"/>
    </row>
    <row r="70" spans="1:16" ht="14.25" customHeight="1">
      <c r="A70" s="546">
        <v>3235</v>
      </c>
      <c r="B70" s="547" t="s">
        <v>77</v>
      </c>
      <c r="C70" s="205">
        <f t="shared" si="15"/>
        <v>11000</v>
      </c>
      <c r="D70" s="284">
        <v>11000</v>
      </c>
      <c r="E70" s="87"/>
      <c r="F70" s="86"/>
      <c r="G70" s="88"/>
      <c r="H70" s="88"/>
      <c r="I70" s="88"/>
      <c r="J70" s="88"/>
      <c r="K70" s="88"/>
      <c r="L70" s="88"/>
      <c r="M70" s="86"/>
      <c r="N70" s="139">
        <v>11000</v>
      </c>
      <c r="O70" s="140">
        <v>11000</v>
      </c>
      <c r="P70" s="7"/>
    </row>
    <row r="71" spans="1:16" ht="14.25" customHeight="1">
      <c r="A71" s="546">
        <v>3236</v>
      </c>
      <c r="B71" s="547" t="s">
        <v>78</v>
      </c>
      <c r="C71" s="205">
        <f t="shared" si="15"/>
        <v>12500</v>
      </c>
      <c r="D71" s="284">
        <v>12500</v>
      </c>
      <c r="E71" s="87"/>
      <c r="F71" s="86"/>
      <c r="G71" s="88"/>
      <c r="H71" s="88"/>
      <c r="I71" s="88"/>
      <c r="J71" s="88"/>
      <c r="K71" s="88"/>
      <c r="L71" s="88"/>
      <c r="M71" s="86"/>
      <c r="N71" s="139">
        <v>12500</v>
      </c>
      <c r="O71" s="140">
        <v>12500</v>
      </c>
      <c r="P71" s="7"/>
    </row>
    <row r="72" spans="1:16" ht="14.25" customHeight="1">
      <c r="A72" s="546">
        <v>3237</v>
      </c>
      <c r="B72" s="547" t="s">
        <v>79</v>
      </c>
      <c r="C72" s="205">
        <f t="shared" si="15"/>
        <v>6000</v>
      </c>
      <c r="D72" s="284">
        <v>6000</v>
      </c>
      <c r="E72" s="87"/>
      <c r="F72" s="86"/>
      <c r="G72" s="88"/>
      <c r="H72" s="88"/>
      <c r="I72" s="88"/>
      <c r="J72" s="88"/>
      <c r="K72" s="88"/>
      <c r="L72" s="88"/>
      <c r="M72" s="86"/>
      <c r="N72" s="139">
        <v>6000</v>
      </c>
      <c r="O72" s="140">
        <v>6000</v>
      </c>
      <c r="P72" s="7"/>
    </row>
    <row r="73" spans="1:16" ht="14.25" customHeight="1">
      <c r="A73" s="546">
        <v>3238</v>
      </c>
      <c r="B73" s="547" t="s">
        <v>80</v>
      </c>
      <c r="C73" s="205">
        <f t="shared" si="15"/>
        <v>10500</v>
      </c>
      <c r="D73" s="284">
        <v>10500</v>
      </c>
      <c r="E73" s="87"/>
      <c r="F73" s="86"/>
      <c r="G73" s="88"/>
      <c r="H73" s="88"/>
      <c r="I73" s="88"/>
      <c r="J73" s="88"/>
      <c r="K73" s="88"/>
      <c r="L73" s="88"/>
      <c r="M73" s="86"/>
      <c r="N73" s="139">
        <v>10000</v>
      </c>
      <c r="O73" s="140">
        <v>10000</v>
      </c>
      <c r="P73" s="7"/>
    </row>
    <row r="74" spans="1:16" ht="14.25" customHeight="1">
      <c r="A74" s="546">
        <v>3239</v>
      </c>
      <c r="B74" s="547" t="s">
        <v>81</v>
      </c>
      <c r="C74" s="205">
        <f t="shared" si="15"/>
        <v>5328</v>
      </c>
      <c r="D74" s="284">
        <v>5328</v>
      </c>
      <c r="E74" s="87"/>
      <c r="F74" s="86"/>
      <c r="G74" s="88"/>
      <c r="H74" s="88"/>
      <c r="I74" s="88"/>
      <c r="J74" s="88"/>
      <c r="K74" s="88"/>
      <c r="L74" s="88"/>
      <c r="M74" s="86"/>
      <c r="N74" s="139">
        <v>5828</v>
      </c>
      <c r="O74" s="140">
        <v>5828</v>
      </c>
      <c r="P74" s="7"/>
    </row>
    <row r="75" spans="1:16" s="1" customFormat="1" ht="27" customHeight="1">
      <c r="A75" s="545">
        <v>324</v>
      </c>
      <c r="B75" s="561" t="s">
        <v>24</v>
      </c>
      <c r="C75" s="272">
        <f>SUM(C76)</f>
        <v>0</v>
      </c>
      <c r="D75" s="131">
        <f aca="true" t="shared" si="16" ref="D75:O75">D76</f>
        <v>0</v>
      </c>
      <c r="E75" s="132">
        <f t="shared" si="16"/>
        <v>0</v>
      </c>
      <c r="F75" s="176">
        <f t="shared" si="16"/>
        <v>0</v>
      </c>
      <c r="G75" s="133">
        <f t="shared" si="16"/>
        <v>0</v>
      </c>
      <c r="H75" s="133">
        <f t="shared" si="16"/>
        <v>0</v>
      </c>
      <c r="I75" s="133">
        <f t="shared" si="16"/>
        <v>0</v>
      </c>
      <c r="J75" s="133">
        <f t="shared" si="16"/>
        <v>0</v>
      </c>
      <c r="K75" s="133">
        <f t="shared" si="16"/>
        <v>0</v>
      </c>
      <c r="L75" s="133">
        <f t="shared" si="16"/>
        <v>0</v>
      </c>
      <c r="M75" s="176">
        <f t="shared" si="16"/>
        <v>0</v>
      </c>
      <c r="N75" s="130">
        <f t="shared" si="16"/>
        <v>0</v>
      </c>
      <c r="O75" s="136">
        <f t="shared" si="16"/>
        <v>0</v>
      </c>
      <c r="P75" s="520"/>
    </row>
    <row r="76" spans="1:16" s="1" customFormat="1" ht="27" customHeight="1">
      <c r="A76" s="546">
        <v>3241</v>
      </c>
      <c r="B76" s="553" t="s">
        <v>24</v>
      </c>
      <c r="C76" s="273">
        <f>SUM(D76:M76)</f>
        <v>0</v>
      </c>
      <c r="D76" s="284"/>
      <c r="E76" s="87"/>
      <c r="F76" s="86"/>
      <c r="G76" s="88"/>
      <c r="H76" s="88"/>
      <c r="I76" s="88"/>
      <c r="J76" s="88"/>
      <c r="K76" s="88"/>
      <c r="L76" s="88"/>
      <c r="M76" s="86"/>
      <c r="N76" s="141"/>
      <c r="O76" s="142"/>
      <c r="P76" s="520"/>
    </row>
    <row r="77" spans="1:16" s="2" customFormat="1" ht="14.25" customHeight="1">
      <c r="A77" s="551">
        <v>329</v>
      </c>
      <c r="B77" s="552" t="s">
        <v>9</v>
      </c>
      <c r="C77" s="271">
        <f aca="true" t="shared" si="17" ref="C77:O77">SUM(C78:C82)</f>
        <v>36500</v>
      </c>
      <c r="D77" s="295">
        <f t="shared" si="17"/>
        <v>36500</v>
      </c>
      <c r="E77" s="209">
        <f t="shared" si="17"/>
        <v>0</v>
      </c>
      <c r="F77" s="208">
        <f t="shared" si="17"/>
        <v>0</v>
      </c>
      <c r="G77" s="210">
        <f t="shared" si="17"/>
        <v>0</v>
      </c>
      <c r="H77" s="210">
        <f t="shared" si="17"/>
        <v>0</v>
      </c>
      <c r="I77" s="210">
        <f t="shared" si="17"/>
        <v>0</v>
      </c>
      <c r="J77" s="210">
        <f t="shared" si="17"/>
        <v>0</v>
      </c>
      <c r="K77" s="210">
        <f t="shared" si="17"/>
        <v>0</v>
      </c>
      <c r="L77" s="210">
        <f t="shared" si="17"/>
        <v>0</v>
      </c>
      <c r="M77" s="208">
        <f t="shared" si="17"/>
        <v>0</v>
      </c>
      <c r="N77" s="211">
        <f t="shared" si="17"/>
        <v>36500</v>
      </c>
      <c r="O77" s="212">
        <f t="shared" si="17"/>
        <v>36500</v>
      </c>
      <c r="P77" s="519"/>
    </row>
    <row r="78" spans="1:16" ht="14.25" customHeight="1">
      <c r="A78" s="562">
        <v>3292</v>
      </c>
      <c r="B78" s="563" t="s">
        <v>83</v>
      </c>
      <c r="C78" s="274">
        <f>SUM(D78:M78)</f>
        <v>0</v>
      </c>
      <c r="D78" s="296"/>
      <c r="E78" s="179"/>
      <c r="F78" s="178"/>
      <c r="G78" s="180"/>
      <c r="H78" s="180"/>
      <c r="I78" s="180"/>
      <c r="J78" s="180"/>
      <c r="K78" s="180"/>
      <c r="L78" s="180"/>
      <c r="M78" s="178"/>
      <c r="N78" s="186"/>
      <c r="O78" s="187"/>
      <c r="P78" s="7"/>
    </row>
    <row r="79" spans="1:16" ht="14.25" customHeight="1">
      <c r="A79" s="562">
        <v>3293</v>
      </c>
      <c r="B79" s="563" t="s">
        <v>84</v>
      </c>
      <c r="C79" s="274">
        <f>SUM(D79:M79)</f>
        <v>800</v>
      </c>
      <c r="D79" s="296">
        <v>800</v>
      </c>
      <c r="E79" s="179"/>
      <c r="F79" s="178"/>
      <c r="G79" s="180"/>
      <c r="H79" s="180"/>
      <c r="I79" s="180"/>
      <c r="J79" s="180"/>
      <c r="K79" s="180"/>
      <c r="L79" s="180"/>
      <c r="M79" s="178"/>
      <c r="N79" s="787">
        <v>800</v>
      </c>
      <c r="O79" s="796">
        <v>800</v>
      </c>
      <c r="P79" s="7"/>
    </row>
    <row r="80" spans="1:16" ht="14.25" customHeight="1">
      <c r="A80" s="562">
        <v>3294</v>
      </c>
      <c r="B80" s="563" t="s">
        <v>85</v>
      </c>
      <c r="C80" s="274">
        <f>SUM(D80:M80)</f>
        <v>700</v>
      </c>
      <c r="D80" s="296">
        <v>700</v>
      </c>
      <c r="E80" s="179"/>
      <c r="F80" s="178"/>
      <c r="G80" s="180"/>
      <c r="H80" s="180"/>
      <c r="I80" s="180"/>
      <c r="J80" s="180"/>
      <c r="K80" s="180"/>
      <c r="L80" s="180"/>
      <c r="M80" s="178"/>
      <c r="N80" s="787">
        <v>700</v>
      </c>
      <c r="O80" s="796">
        <v>700</v>
      </c>
      <c r="P80" s="7"/>
    </row>
    <row r="81" spans="1:16" ht="14.25" customHeight="1">
      <c r="A81" s="548">
        <v>3295</v>
      </c>
      <c r="B81" s="547" t="s">
        <v>86</v>
      </c>
      <c r="C81" s="273">
        <f>SUM(D81:M81)</f>
        <v>2000</v>
      </c>
      <c r="D81" s="284">
        <v>2000</v>
      </c>
      <c r="E81" s="87"/>
      <c r="F81" s="86"/>
      <c r="G81" s="88"/>
      <c r="H81" s="88"/>
      <c r="I81" s="88"/>
      <c r="J81" s="88"/>
      <c r="K81" s="88"/>
      <c r="L81" s="88"/>
      <c r="M81" s="86"/>
      <c r="N81" s="139">
        <v>2000</v>
      </c>
      <c r="O81" s="140">
        <v>2000</v>
      </c>
      <c r="P81" s="7"/>
    </row>
    <row r="82" spans="1:16" ht="13.5" customHeight="1" thickBot="1">
      <c r="A82" s="556">
        <v>3299</v>
      </c>
      <c r="B82" s="564" t="s">
        <v>9</v>
      </c>
      <c r="C82" s="277">
        <f>SUM(D82:M82)</f>
        <v>33000</v>
      </c>
      <c r="D82" s="289">
        <v>33000</v>
      </c>
      <c r="E82" s="181"/>
      <c r="F82" s="182"/>
      <c r="G82" s="183"/>
      <c r="H82" s="183"/>
      <c r="I82" s="183"/>
      <c r="J82" s="183"/>
      <c r="K82" s="183"/>
      <c r="L82" s="183"/>
      <c r="M82" s="182"/>
      <c r="N82" s="788">
        <v>33000</v>
      </c>
      <c r="O82" s="797">
        <v>33000</v>
      </c>
      <c r="P82" s="7"/>
    </row>
    <row r="83" spans="1:16" ht="12.75" customHeight="1" thickBot="1">
      <c r="A83" s="537">
        <v>34</v>
      </c>
      <c r="B83" s="538" t="s">
        <v>10</v>
      </c>
      <c r="C83" s="217">
        <f>C84</f>
        <v>4400</v>
      </c>
      <c r="D83" s="291">
        <f>D84</f>
        <v>4400</v>
      </c>
      <c r="E83" s="162">
        <f aca="true" t="shared" si="18" ref="E83:O83">E84</f>
        <v>0</v>
      </c>
      <c r="F83" s="159">
        <f t="shared" si="18"/>
        <v>0</v>
      </c>
      <c r="G83" s="160">
        <f t="shared" si="18"/>
        <v>0</v>
      </c>
      <c r="H83" s="160">
        <f t="shared" si="18"/>
        <v>0</v>
      </c>
      <c r="I83" s="160">
        <f t="shared" si="18"/>
        <v>0</v>
      </c>
      <c r="J83" s="160">
        <f t="shared" si="18"/>
        <v>0</v>
      </c>
      <c r="K83" s="160">
        <f t="shared" si="18"/>
        <v>0</v>
      </c>
      <c r="L83" s="160">
        <f t="shared" si="18"/>
        <v>0</v>
      </c>
      <c r="M83" s="159">
        <f t="shared" si="18"/>
        <v>0</v>
      </c>
      <c r="N83" s="111">
        <f t="shared" si="18"/>
        <v>4400</v>
      </c>
      <c r="O83" s="112">
        <f t="shared" si="18"/>
        <v>4400</v>
      </c>
      <c r="P83" s="7"/>
    </row>
    <row r="84" spans="1:16" ht="14.25" customHeight="1" thickBot="1">
      <c r="A84" s="653">
        <v>343</v>
      </c>
      <c r="B84" s="654" t="s">
        <v>25</v>
      </c>
      <c r="C84" s="655">
        <f aca="true" t="shared" si="19" ref="C84:O84">SUM(C85:C86)</f>
        <v>4400</v>
      </c>
      <c r="D84" s="656">
        <f t="shared" si="19"/>
        <v>4400</v>
      </c>
      <c r="E84" s="322">
        <f t="shared" si="19"/>
        <v>0</v>
      </c>
      <c r="F84" s="310">
        <f t="shared" si="19"/>
        <v>0</v>
      </c>
      <c r="G84" s="311">
        <f t="shared" si="19"/>
        <v>0</v>
      </c>
      <c r="H84" s="311">
        <f t="shared" si="19"/>
        <v>0</v>
      </c>
      <c r="I84" s="311">
        <f t="shared" si="19"/>
        <v>0</v>
      </c>
      <c r="J84" s="311">
        <f t="shared" si="19"/>
        <v>0</v>
      </c>
      <c r="K84" s="311">
        <f t="shared" si="19"/>
        <v>0</v>
      </c>
      <c r="L84" s="311">
        <f t="shared" si="19"/>
        <v>0</v>
      </c>
      <c r="M84" s="310">
        <f t="shared" si="19"/>
        <v>0</v>
      </c>
      <c r="N84" s="312">
        <f t="shared" si="19"/>
        <v>4400</v>
      </c>
      <c r="O84" s="313">
        <f t="shared" si="19"/>
        <v>4400</v>
      </c>
      <c r="P84" s="7"/>
    </row>
    <row r="85" spans="1:16" ht="14.25" customHeight="1">
      <c r="A85" s="543">
        <v>3431</v>
      </c>
      <c r="B85" s="560" t="s">
        <v>87</v>
      </c>
      <c r="C85" s="353">
        <f>SUM(D85:M85)</f>
        <v>4000</v>
      </c>
      <c r="D85" s="652">
        <v>4000</v>
      </c>
      <c r="E85" s="95"/>
      <c r="F85" s="94"/>
      <c r="G85" s="96"/>
      <c r="H85" s="96"/>
      <c r="I85" s="96"/>
      <c r="J85" s="96"/>
      <c r="K85" s="96"/>
      <c r="L85" s="96"/>
      <c r="M85" s="94"/>
      <c r="N85" s="784">
        <v>4000</v>
      </c>
      <c r="O85" s="791">
        <v>4000</v>
      </c>
      <c r="P85" s="7"/>
    </row>
    <row r="86" spans="1:16" ht="14.25" customHeight="1" thickBot="1">
      <c r="A86" s="546">
        <v>3433</v>
      </c>
      <c r="B86" s="547" t="s">
        <v>88</v>
      </c>
      <c r="C86" s="274">
        <f>SUM(D86:M86)</f>
        <v>400</v>
      </c>
      <c r="D86" s="284">
        <v>400</v>
      </c>
      <c r="E86" s="87"/>
      <c r="F86" s="86"/>
      <c r="G86" s="88"/>
      <c r="H86" s="88"/>
      <c r="I86" s="88"/>
      <c r="J86" s="88"/>
      <c r="K86" s="88"/>
      <c r="L86" s="88"/>
      <c r="M86" s="86"/>
      <c r="N86" s="139">
        <v>400</v>
      </c>
      <c r="O86" s="140">
        <v>400</v>
      </c>
      <c r="P86" s="7"/>
    </row>
    <row r="87" spans="1:16" ht="14.25" customHeight="1" thickBot="1">
      <c r="A87" s="566"/>
      <c r="B87" s="490" t="s">
        <v>34</v>
      </c>
      <c r="C87" s="453">
        <f>C52</f>
        <v>550170</v>
      </c>
      <c r="D87" s="453">
        <f>D52</f>
        <v>550170</v>
      </c>
      <c r="E87" s="441">
        <f>E52</f>
        <v>0</v>
      </c>
      <c r="F87" s="633">
        <f aca="true" t="shared" si="20" ref="F87:O87">F52</f>
        <v>0</v>
      </c>
      <c r="G87" s="442">
        <f t="shared" si="20"/>
        <v>0</v>
      </c>
      <c r="H87" s="442">
        <f t="shared" si="20"/>
        <v>0</v>
      </c>
      <c r="I87" s="442">
        <f t="shared" si="20"/>
        <v>0</v>
      </c>
      <c r="J87" s="442">
        <f t="shared" si="20"/>
        <v>0</v>
      </c>
      <c r="K87" s="442">
        <f t="shared" si="20"/>
        <v>0</v>
      </c>
      <c r="L87" s="442">
        <f t="shared" si="20"/>
        <v>0</v>
      </c>
      <c r="M87" s="428">
        <f t="shared" si="20"/>
        <v>0</v>
      </c>
      <c r="N87" s="452">
        <f t="shared" si="20"/>
        <v>550170</v>
      </c>
      <c r="O87" s="456">
        <f t="shared" si="20"/>
        <v>550170</v>
      </c>
      <c r="P87" s="519"/>
    </row>
    <row r="88" spans="1:16" ht="10.5" customHeight="1" thickBot="1">
      <c r="A88" s="567"/>
      <c r="B88" s="568"/>
      <c r="C88" s="515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240"/>
      <c r="O88" s="486"/>
      <c r="P88" s="519"/>
    </row>
    <row r="89" spans="1:16" ht="14.25" customHeight="1" thickBot="1">
      <c r="A89" s="536" t="s">
        <v>138</v>
      </c>
      <c r="B89" s="431"/>
      <c r="C89" s="434"/>
      <c r="D89" s="516"/>
      <c r="E89" s="518"/>
      <c r="F89" s="518"/>
      <c r="G89" s="518"/>
      <c r="H89" s="518"/>
      <c r="I89" s="518"/>
      <c r="J89" s="518"/>
      <c r="K89" s="518"/>
      <c r="L89" s="518"/>
      <c r="M89" s="518"/>
      <c r="N89" s="428"/>
      <c r="O89" s="517"/>
      <c r="P89" s="519"/>
    </row>
    <row r="90" spans="1:16" ht="14.25" customHeight="1" thickBot="1">
      <c r="A90" s="337" t="s">
        <v>102</v>
      </c>
      <c r="B90" s="426" t="s">
        <v>100</v>
      </c>
      <c r="C90" s="338"/>
      <c r="D90" s="339"/>
      <c r="E90" s="339"/>
      <c r="F90" s="339"/>
      <c r="G90" s="339"/>
      <c r="H90" s="339"/>
      <c r="I90" s="339"/>
      <c r="J90" s="339"/>
      <c r="K90" s="339"/>
      <c r="L90" s="339"/>
      <c r="M90" s="339"/>
      <c r="N90" s="336"/>
      <c r="O90" s="340"/>
      <c r="P90" s="519"/>
    </row>
    <row r="91" spans="1:16" ht="24.75" customHeight="1" thickBot="1">
      <c r="A91" s="539">
        <v>4</v>
      </c>
      <c r="B91" s="569" t="s">
        <v>153</v>
      </c>
      <c r="C91" s="109">
        <f>C92</f>
        <v>15000</v>
      </c>
      <c r="D91" s="217">
        <f aca="true" t="shared" si="21" ref="D91:O91">D92</f>
        <v>15000</v>
      </c>
      <c r="E91" s="146">
        <f t="shared" si="21"/>
        <v>0</v>
      </c>
      <c r="F91" s="145">
        <f t="shared" si="21"/>
        <v>0</v>
      </c>
      <c r="G91" s="147">
        <f t="shared" si="21"/>
        <v>0</v>
      </c>
      <c r="H91" s="147">
        <f t="shared" si="21"/>
        <v>0</v>
      </c>
      <c r="I91" s="147">
        <f t="shared" si="21"/>
        <v>0</v>
      </c>
      <c r="J91" s="147">
        <f t="shared" si="21"/>
        <v>0</v>
      </c>
      <c r="K91" s="147">
        <f t="shared" si="21"/>
        <v>0</v>
      </c>
      <c r="L91" s="147">
        <f t="shared" si="21"/>
        <v>0</v>
      </c>
      <c r="M91" s="145">
        <f t="shared" si="21"/>
        <v>0</v>
      </c>
      <c r="N91" s="109">
        <f t="shared" si="21"/>
        <v>15000</v>
      </c>
      <c r="O91" s="110">
        <f t="shared" si="21"/>
        <v>15000</v>
      </c>
      <c r="P91" s="519"/>
    </row>
    <row r="92" spans="1:16" ht="30" customHeight="1" thickBot="1">
      <c r="A92" s="539">
        <v>42</v>
      </c>
      <c r="B92" s="570" t="s">
        <v>107</v>
      </c>
      <c r="C92" s="706">
        <f>C93+C97</f>
        <v>15000</v>
      </c>
      <c r="D92" s="276">
        <f aca="true" t="shared" si="22" ref="D92:O92">D93+D97</f>
        <v>15000</v>
      </c>
      <c r="E92" s="488">
        <f t="shared" si="22"/>
        <v>0</v>
      </c>
      <c r="F92" s="487">
        <f t="shared" si="22"/>
        <v>0</v>
      </c>
      <c r="G92" s="350">
        <f t="shared" si="22"/>
        <v>0</v>
      </c>
      <c r="H92" s="350">
        <f t="shared" si="22"/>
        <v>0</v>
      </c>
      <c r="I92" s="350">
        <f t="shared" si="22"/>
        <v>0</v>
      </c>
      <c r="J92" s="350">
        <f t="shared" si="22"/>
        <v>0</v>
      </c>
      <c r="K92" s="350">
        <f t="shared" si="22"/>
        <v>0</v>
      </c>
      <c r="L92" s="350">
        <f t="shared" si="22"/>
        <v>0</v>
      </c>
      <c r="M92" s="487">
        <f t="shared" si="22"/>
        <v>0</v>
      </c>
      <c r="N92" s="706">
        <f t="shared" si="22"/>
        <v>15000</v>
      </c>
      <c r="O92" s="418">
        <f t="shared" si="22"/>
        <v>15000</v>
      </c>
      <c r="P92" s="519"/>
    </row>
    <row r="93" spans="1:16" ht="14.25" customHeight="1">
      <c r="A93" s="541">
        <v>422</v>
      </c>
      <c r="B93" s="542" t="s">
        <v>27</v>
      </c>
      <c r="C93" s="368">
        <f>SUM(C94:C96)</f>
        <v>15000</v>
      </c>
      <c r="D93" s="307">
        <f aca="true" t="shared" si="23" ref="D93:O93">SUM(D94:D96)</f>
        <v>15000</v>
      </c>
      <c r="E93" s="369">
        <f t="shared" si="23"/>
        <v>0</v>
      </c>
      <c r="F93" s="367">
        <f t="shared" si="23"/>
        <v>0</v>
      </c>
      <c r="G93" s="370">
        <f t="shared" si="23"/>
        <v>0</v>
      </c>
      <c r="H93" s="370">
        <f t="shared" si="23"/>
        <v>0</v>
      </c>
      <c r="I93" s="370">
        <f t="shared" si="23"/>
        <v>0</v>
      </c>
      <c r="J93" s="370">
        <f t="shared" si="23"/>
        <v>0</v>
      </c>
      <c r="K93" s="370">
        <f t="shared" si="23"/>
        <v>0</v>
      </c>
      <c r="L93" s="370">
        <f t="shared" si="23"/>
        <v>0</v>
      </c>
      <c r="M93" s="367">
        <f t="shared" si="23"/>
        <v>0</v>
      </c>
      <c r="N93" s="368">
        <f t="shared" si="23"/>
        <v>15000</v>
      </c>
      <c r="O93" s="411">
        <f t="shared" si="23"/>
        <v>15000</v>
      </c>
      <c r="P93" s="519"/>
    </row>
    <row r="94" spans="1:16" ht="14.25" customHeight="1">
      <c r="A94" s="571">
        <v>4221</v>
      </c>
      <c r="B94" s="572" t="s">
        <v>89</v>
      </c>
      <c r="C94" s="707">
        <f>SUM(D94:M94)</f>
        <v>15000</v>
      </c>
      <c r="D94" s="344">
        <v>15000</v>
      </c>
      <c r="E94" s="95"/>
      <c r="F94" s="98"/>
      <c r="G94" s="100"/>
      <c r="H94" s="100"/>
      <c r="I94" s="100"/>
      <c r="J94" s="100"/>
      <c r="K94" s="100"/>
      <c r="L94" s="100"/>
      <c r="M94" s="98"/>
      <c r="N94" s="789">
        <v>15000</v>
      </c>
      <c r="O94" s="798">
        <v>15000</v>
      </c>
      <c r="P94" s="519"/>
    </row>
    <row r="95" spans="1:16" ht="14.25" customHeight="1">
      <c r="A95" s="573">
        <v>4223</v>
      </c>
      <c r="B95" s="547" t="s">
        <v>91</v>
      </c>
      <c r="C95" s="89">
        <f>SUM(D95:M95)</f>
        <v>0</v>
      </c>
      <c r="D95" s="205"/>
      <c r="E95" s="87"/>
      <c r="F95" s="86"/>
      <c r="G95" s="88"/>
      <c r="H95" s="88"/>
      <c r="I95" s="88"/>
      <c r="J95" s="88"/>
      <c r="K95" s="88"/>
      <c r="L95" s="88"/>
      <c r="M95" s="86"/>
      <c r="N95" s="141"/>
      <c r="O95" s="142"/>
      <c r="P95" s="519"/>
    </row>
    <row r="96" spans="1:16" ht="14.25" customHeight="1" thickBot="1">
      <c r="A96" s="755">
        <v>4227</v>
      </c>
      <c r="B96" s="550" t="s">
        <v>108</v>
      </c>
      <c r="C96" s="102">
        <f>SUM(D96:M96)</f>
        <v>0</v>
      </c>
      <c r="D96" s="266"/>
      <c r="E96" s="92"/>
      <c r="F96" s="91"/>
      <c r="G96" s="93"/>
      <c r="H96" s="93"/>
      <c r="I96" s="93"/>
      <c r="J96" s="93"/>
      <c r="K96" s="93"/>
      <c r="L96" s="93"/>
      <c r="M96" s="91"/>
      <c r="N96" s="202"/>
      <c r="O96" s="203"/>
      <c r="P96" s="519"/>
    </row>
    <row r="97" spans="1:16" ht="26.25" customHeight="1">
      <c r="A97" s="551">
        <v>424</v>
      </c>
      <c r="B97" s="754" t="s">
        <v>131</v>
      </c>
      <c r="C97" s="752">
        <f>C98</f>
        <v>0</v>
      </c>
      <c r="D97" s="308">
        <f aca="true" t="shared" si="24" ref="D97:O97">D98</f>
        <v>0</v>
      </c>
      <c r="E97" s="381">
        <f t="shared" si="24"/>
        <v>0</v>
      </c>
      <c r="F97" s="380">
        <f t="shared" si="24"/>
        <v>0</v>
      </c>
      <c r="G97" s="382">
        <f t="shared" si="24"/>
        <v>0</v>
      </c>
      <c r="H97" s="382">
        <f t="shared" si="24"/>
        <v>0</v>
      </c>
      <c r="I97" s="382">
        <f t="shared" si="24"/>
        <v>0</v>
      </c>
      <c r="J97" s="382">
        <f t="shared" si="24"/>
        <v>0</v>
      </c>
      <c r="K97" s="382">
        <f t="shared" si="24"/>
        <v>0</v>
      </c>
      <c r="L97" s="382">
        <f t="shared" si="24"/>
        <v>0</v>
      </c>
      <c r="M97" s="380">
        <f t="shared" si="24"/>
        <v>0</v>
      </c>
      <c r="N97" s="752">
        <f t="shared" si="24"/>
        <v>0</v>
      </c>
      <c r="O97" s="417">
        <f t="shared" si="24"/>
        <v>0</v>
      </c>
      <c r="P97" s="519"/>
    </row>
    <row r="98" spans="1:16" ht="14.25" customHeight="1" thickBot="1">
      <c r="A98" s="574">
        <v>4241</v>
      </c>
      <c r="B98" s="572" t="s">
        <v>93</v>
      </c>
      <c r="C98" s="707">
        <f>SUM(D98:M98)</f>
        <v>0</v>
      </c>
      <c r="D98" s="344"/>
      <c r="E98" s="99"/>
      <c r="F98" s="98"/>
      <c r="G98" s="100"/>
      <c r="H98" s="250"/>
      <c r="I98" s="250"/>
      <c r="J98" s="250"/>
      <c r="K98" s="250"/>
      <c r="L98" s="250"/>
      <c r="M98" s="108"/>
      <c r="N98" s="241"/>
      <c r="O98" s="251"/>
      <c r="P98" s="519"/>
    </row>
    <row r="99" spans="1:16" ht="15.75" customHeight="1" thickBot="1">
      <c r="A99" s="566"/>
      <c r="B99" s="490" t="s">
        <v>54</v>
      </c>
      <c r="C99" s="452">
        <f aca="true" t="shared" si="25" ref="C99:O99">C91</f>
        <v>15000</v>
      </c>
      <c r="D99" s="453">
        <f t="shared" si="25"/>
        <v>15000</v>
      </c>
      <c r="E99" s="441">
        <f t="shared" si="25"/>
        <v>0</v>
      </c>
      <c r="F99" s="428">
        <f t="shared" si="25"/>
        <v>0</v>
      </c>
      <c r="G99" s="442">
        <f t="shared" si="25"/>
        <v>0</v>
      </c>
      <c r="H99" s="474">
        <f t="shared" si="25"/>
        <v>0</v>
      </c>
      <c r="I99" s="474">
        <f t="shared" si="25"/>
        <v>0</v>
      </c>
      <c r="J99" s="474">
        <f t="shared" si="25"/>
        <v>0</v>
      </c>
      <c r="K99" s="474">
        <f t="shared" si="25"/>
        <v>0</v>
      </c>
      <c r="L99" s="474">
        <f t="shared" si="25"/>
        <v>0</v>
      </c>
      <c r="M99" s="473">
        <f t="shared" si="25"/>
        <v>0</v>
      </c>
      <c r="N99" s="709">
        <f t="shared" si="25"/>
        <v>15000</v>
      </c>
      <c r="O99" s="475">
        <f t="shared" si="25"/>
        <v>15000</v>
      </c>
      <c r="P99" s="519"/>
    </row>
    <row r="100" spans="1:16" ht="19.5" customHeight="1" thickBot="1">
      <c r="A100" s="575" t="s">
        <v>35</v>
      </c>
      <c r="B100" s="511"/>
      <c r="C100" s="708">
        <f aca="true" t="shared" si="26" ref="C100:O100">C48+C87+C99</f>
        <v>4802722</v>
      </c>
      <c r="D100" s="467">
        <f t="shared" si="26"/>
        <v>565170</v>
      </c>
      <c r="E100" s="468">
        <f t="shared" si="26"/>
        <v>0</v>
      </c>
      <c r="F100" s="457">
        <f t="shared" si="26"/>
        <v>0</v>
      </c>
      <c r="G100" s="469">
        <f t="shared" si="26"/>
        <v>4237552</v>
      </c>
      <c r="H100" s="465">
        <f t="shared" si="26"/>
        <v>0</v>
      </c>
      <c r="I100" s="465">
        <f t="shared" si="26"/>
        <v>0</v>
      </c>
      <c r="J100" s="465">
        <f t="shared" si="26"/>
        <v>0</v>
      </c>
      <c r="K100" s="465">
        <f t="shared" si="26"/>
        <v>0</v>
      </c>
      <c r="L100" s="465">
        <f t="shared" si="26"/>
        <v>0</v>
      </c>
      <c r="M100" s="513">
        <f t="shared" si="26"/>
        <v>0</v>
      </c>
      <c r="N100" s="710">
        <f t="shared" si="26"/>
        <v>4802722</v>
      </c>
      <c r="O100" s="514">
        <f t="shared" si="26"/>
        <v>4802722</v>
      </c>
      <c r="P100" s="519"/>
    </row>
    <row r="101" spans="1:16" ht="11.25" customHeight="1" thickBot="1">
      <c r="A101" s="532"/>
      <c r="B101" s="512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2"/>
      <c r="P101" s="519"/>
    </row>
    <row r="102" spans="1:16" ht="19.5" customHeight="1" thickBot="1">
      <c r="A102" s="575" t="s">
        <v>155</v>
      </c>
      <c r="B102" s="460"/>
      <c r="C102" s="457"/>
      <c r="D102" s="458"/>
      <c r="E102" s="459"/>
      <c r="F102" s="460"/>
      <c r="G102" s="461"/>
      <c r="H102" s="461"/>
      <c r="I102" s="461"/>
      <c r="J102" s="461"/>
      <c r="K102" s="461"/>
      <c r="L102" s="461"/>
      <c r="M102" s="460"/>
      <c r="N102" s="462"/>
      <c r="O102" s="463"/>
      <c r="P102" s="7"/>
    </row>
    <row r="103" spans="1:16" ht="9" customHeight="1" thickBot="1">
      <c r="A103" s="576"/>
      <c r="B103" s="530"/>
      <c r="C103" s="30"/>
      <c r="D103" s="3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489"/>
      <c r="P103" s="7"/>
    </row>
    <row r="104" spans="1:16" ht="15.75" customHeight="1" thickBot="1">
      <c r="A104" s="536" t="s">
        <v>36</v>
      </c>
      <c r="B104" s="431"/>
      <c r="C104" s="428"/>
      <c r="D104" s="429"/>
      <c r="E104" s="430"/>
      <c r="F104" s="431"/>
      <c r="G104" s="490"/>
      <c r="H104" s="431"/>
      <c r="I104" s="431"/>
      <c r="J104" s="431"/>
      <c r="K104" s="431"/>
      <c r="L104" s="431"/>
      <c r="M104" s="431"/>
      <c r="N104" s="431"/>
      <c r="O104" s="437"/>
      <c r="P104" s="7"/>
    </row>
    <row r="105" spans="1:16" ht="12.75" customHeight="1" thickBot="1">
      <c r="A105" s="337" t="s">
        <v>99</v>
      </c>
      <c r="B105" s="426" t="s">
        <v>103</v>
      </c>
      <c r="C105" s="336"/>
      <c r="D105" s="426"/>
      <c r="E105" s="426"/>
      <c r="F105" s="426"/>
      <c r="G105" s="426"/>
      <c r="H105" s="426"/>
      <c r="I105" s="426"/>
      <c r="J105" s="426"/>
      <c r="K105" s="426"/>
      <c r="L105" s="426"/>
      <c r="M105" s="426"/>
      <c r="N105" s="426"/>
      <c r="O105" s="427"/>
      <c r="P105" s="7"/>
    </row>
    <row r="106" spans="1:16" ht="15.75" customHeight="1" thickBot="1">
      <c r="A106" s="537">
        <v>3</v>
      </c>
      <c r="B106" s="538" t="s">
        <v>11</v>
      </c>
      <c r="C106" s="215">
        <f aca="true" t="shared" si="27" ref="C106:O106">C107+C116</f>
        <v>203750</v>
      </c>
      <c r="D106" s="215">
        <f t="shared" si="27"/>
        <v>203750</v>
      </c>
      <c r="E106" s="216">
        <f t="shared" si="27"/>
        <v>0</v>
      </c>
      <c r="F106" s="159">
        <f t="shared" si="27"/>
        <v>0</v>
      </c>
      <c r="G106" s="200">
        <f t="shared" si="27"/>
        <v>0</v>
      </c>
      <c r="H106" s="200">
        <f t="shared" si="27"/>
        <v>0</v>
      </c>
      <c r="I106" s="200">
        <f t="shared" si="27"/>
        <v>0</v>
      </c>
      <c r="J106" s="200">
        <f t="shared" si="27"/>
        <v>0</v>
      </c>
      <c r="K106" s="200">
        <f t="shared" si="27"/>
        <v>0</v>
      </c>
      <c r="L106" s="200">
        <f t="shared" si="27"/>
        <v>0</v>
      </c>
      <c r="M106" s="159">
        <f t="shared" si="27"/>
        <v>0</v>
      </c>
      <c r="N106" s="215">
        <f t="shared" si="27"/>
        <v>194750</v>
      </c>
      <c r="O106" s="112">
        <f t="shared" si="27"/>
        <v>194750</v>
      </c>
      <c r="P106" s="7"/>
    </row>
    <row r="107" spans="1:16" ht="15.75" customHeight="1" thickBot="1">
      <c r="A107" s="539">
        <v>31</v>
      </c>
      <c r="B107" s="540" t="s">
        <v>7</v>
      </c>
      <c r="C107" s="217">
        <f aca="true" t="shared" si="28" ref="C107:O107">C108+C111+C113</f>
        <v>195250</v>
      </c>
      <c r="D107" s="217">
        <f t="shared" si="28"/>
        <v>195250</v>
      </c>
      <c r="E107" s="146">
        <f t="shared" si="28"/>
        <v>0</v>
      </c>
      <c r="F107" s="145">
        <f t="shared" si="28"/>
        <v>0</v>
      </c>
      <c r="G107" s="147">
        <f t="shared" si="28"/>
        <v>0</v>
      </c>
      <c r="H107" s="147">
        <f t="shared" si="28"/>
        <v>0</v>
      </c>
      <c r="I107" s="147">
        <f t="shared" si="28"/>
        <v>0</v>
      </c>
      <c r="J107" s="147">
        <f t="shared" si="28"/>
        <v>0</v>
      </c>
      <c r="K107" s="147">
        <f t="shared" si="28"/>
        <v>0</v>
      </c>
      <c r="L107" s="147">
        <f t="shared" si="28"/>
        <v>0</v>
      </c>
      <c r="M107" s="145">
        <f t="shared" si="28"/>
        <v>0</v>
      </c>
      <c r="N107" s="217">
        <f t="shared" si="28"/>
        <v>186500</v>
      </c>
      <c r="O107" s="110">
        <f t="shared" si="28"/>
        <v>186500</v>
      </c>
      <c r="P107" s="7"/>
    </row>
    <row r="108" spans="1:16" ht="14.25" customHeight="1">
      <c r="A108" s="541">
        <v>311</v>
      </c>
      <c r="B108" s="542" t="s">
        <v>20</v>
      </c>
      <c r="C108" s="262">
        <f>SUM(C109:C110)</f>
        <v>116450</v>
      </c>
      <c r="D108" s="262">
        <f>SUM(D109:D110)</f>
        <v>116450</v>
      </c>
      <c r="E108" s="128">
        <f aca="true" t="shared" si="29" ref="E108:O108">SUM(E109:E110)</f>
        <v>0</v>
      </c>
      <c r="F108" s="198">
        <f t="shared" si="29"/>
        <v>0</v>
      </c>
      <c r="G108" s="129">
        <f t="shared" si="29"/>
        <v>0</v>
      </c>
      <c r="H108" s="129">
        <f t="shared" si="29"/>
        <v>0</v>
      </c>
      <c r="I108" s="129">
        <f t="shared" si="29"/>
        <v>0</v>
      </c>
      <c r="J108" s="129">
        <f t="shared" si="29"/>
        <v>0</v>
      </c>
      <c r="K108" s="129">
        <f t="shared" si="29"/>
        <v>0</v>
      </c>
      <c r="L108" s="129">
        <f t="shared" si="29"/>
        <v>0</v>
      </c>
      <c r="M108" s="198">
        <f t="shared" si="29"/>
        <v>0</v>
      </c>
      <c r="N108" s="262">
        <f t="shared" si="29"/>
        <v>115000</v>
      </c>
      <c r="O108" s="135">
        <f t="shared" si="29"/>
        <v>115000</v>
      </c>
      <c r="P108" s="7"/>
    </row>
    <row r="109" spans="1:16" ht="14.25" customHeight="1">
      <c r="A109" s="543">
        <v>3111</v>
      </c>
      <c r="B109" s="544" t="s">
        <v>59</v>
      </c>
      <c r="C109" s="263">
        <f>SUM(D109:M109)</f>
        <v>116450</v>
      </c>
      <c r="D109" s="351">
        <v>116450</v>
      </c>
      <c r="E109" s="117"/>
      <c r="F109" s="116"/>
      <c r="G109" s="118"/>
      <c r="H109" s="118"/>
      <c r="I109" s="118"/>
      <c r="J109" s="118"/>
      <c r="K109" s="118"/>
      <c r="L109" s="118"/>
      <c r="M109" s="116"/>
      <c r="N109" s="784">
        <v>115000</v>
      </c>
      <c r="O109" s="791">
        <v>115000</v>
      </c>
      <c r="P109" s="7"/>
    </row>
    <row r="110" spans="1:16" ht="14.25" customHeight="1">
      <c r="A110" s="543">
        <v>3113</v>
      </c>
      <c r="B110" s="544" t="s">
        <v>60</v>
      </c>
      <c r="C110" s="263">
        <f>SUM(D110:M110)</f>
        <v>0</v>
      </c>
      <c r="D110" s="351">
        <v>0</v>
      </c>
      <c r="E110" s="117"/>
      <c r="F110" s="116"/>
      <c r="G110" s="118"/>
      <c r="H110" s="118"/>
      <c r="I110" s="118"/>
      <c r="J110" s="118"/>
      <c r="K110" s="118"/>
      <c r="L110" s="118"/>
      <c r="M110" s="116"/>
      <c r="N110" s="385"/>
      <c r="O110" s="138"/>
      <c r="P110" s="7"/>
    </row>
    <row r="111" spans="1:16" s="2" customFormat="1" ht="14.25" customHeight="1">
      <c r="A111" s="545">
        <v>312</v>
      </c>
      <c r="B111" s="348" t="s">
        <v>6</v>
      </c>
      <c r="C111" s="207">
        <f aca="true" t="shared" si="30" ref="C111:O111">C112</f>
        <v>7800</v>
      </c>
      <c r="D111" s="207">
        <f t="shared" si="30"/>
        <v>7800</v>
      </c>
      <c r="E111" s="132">
        <f t="shared" si="30"/>
        <v>0</v>
      </c>
      <c r="F111" s="176">
        <f t="shared" si="30"/>
        <v>0</v>
      </c>
      <c r="G111" s="133">
        <f t="shared" si="30"/>
        <v>0</v>
      </c>
      <c r="H111" s="133">
        <f t="shared" si="30"/>
        <v>0</v>
      </c>
      <c r="I111" s="133">
        <f t="shared" si="30"/>
        <v>0</v>
      </c>
      <c r="J111" s="133">
        <f t="shared" si="30"/>
        <v>0</v>
      </c>
      <c r="K111" s="133">
        <f t="shared" si="30"/>
        <v>0</v>
      </c>
      <c r="L111" s="133">
        <f t="shared" si="30"/>
        <v>0</v>
      </c>
      <c r="M111" s="176">
        <f t="shared" si="30"/>
        <v>0</v>
      </c>
      <c r="N111" s="207">
        <f t="shared" si="30"/>
        <v>5500</v>
      </c>
      <c r="O111" s="136">
        <f t="shared" si="30"/>
        <v>5500</v>
      </c>
      <c r="P111" s="519"/>
    </row>
    <row r="112" spans="1:16" ht="14.25" customHeight="1">
      <c r="A112" s="546">
        <v>3121</v>
      </c>
      <c r="B112" s="547" t="s">
        <v>6</v>
      </c>
      <c r="C112" s="264">
        <f>SUM(D112:M112)</f>
        <v>7800</v>
      </c>
      <c r="D112" s="205">
        <v>7800</v>
      </c>
      <c r="E112" s="87"/>
      <c r="F112" s="86"/>
      <c r="G112" s="88"/>
      <c r="H112" s="88"/>
      <c r="I112" s="88"/>
      <c r="J112" s="88"/>
      <c r="K112" s="88"/>
      <c r="L112" s="88"/>
      <c r="M112" s="86"/>
      <c r="N112" s="139">
        <v>5500</v>
      </c>
      <c r="O112" s="140">
        <v>5500</v>
      </c>
      <c r="P112" s="7"/>
    </row>
    <row r="113" spans="1:16" s="2" customFormat="1" ht="14.25" customHeight="1">
      <c r="A113" s="545">
        <v>313</v>
      </c>
      <c r="B113" s="348" t="s">
        <v>21</v>
      </c>
      <c r="C113" s="265">
        <f aca="true" t="shared" si="31" ref="C113:O113">SUM(C114:C115)</f>
        <v>71000</v>
      </c>
      <c r="D113" s="265">
        <f t="shared" si="31"/>
        <v>71000</v>
      </c>
      <c r="E113" s="190">
        <f t="shared" si="31"/>
        <v>0</v>
      </c>
      <c r="F113" s="189">
        <f t="shared" si="31"/>
        <v>0</v>
      </c>
      <c r="G113" s="191">
        <f t="shared" si="31"/>
        <v>0</v>
      </c>
      <c r="H113" s="191">
        <f t="shared" si="31"/>
        <v>0</v>
      </c>
      <c r="I113" s="191">
        <f t="shared" si="31"/>
        <v>0</v>
      </c>
      <c r="J113" s="191">
        <f t="shared" si="31"/>
        <v>0</v>
      </c>
      <c r="K113" s="191">
        <f t="shared" si="31"/>
        <v>0</v>
      </c>
      <c r="L113" s="191">
        <f t="shared" si="31"/>
        <v>0</v>
      </c>
      <c r="M113" s="189">
        <f t="shared" si="31"/>
        <v>0</v>
      </c>
      <c r="N113" s="265">
        <f t="shared" si="31"/>
        <v>66000</v>
      </c>
      <c r="O113" s="188">
        <f t="shared" si="31"/>
        <v>66000</v>
      </c>
      <c r="P113" s="519"/>
    </row>
    <row r="114" spans="1:16" ht="14.25" customHeight="1">
      <c r="A114" s="548">
        <v>3132</v>
      </c>
      <c r="B114" s="547" t="s">
        <v>62</v>
      </c>
      <c r="C114" s="264">
        <f>SUM(D114:M114)</f>
        <v>63000</v>
      </c>
      <c r="D114" s="205">
        <v>63000</v>
      </c>
      <c r="E114" s="87"/>
      <c r="F114" s="86"/>
      <c r="G114" s="88"/>
      <c r="H114" s="88"/>
      <c r="I114" s="88"/>
      <c r="J114" s="88"/>
      <c r="K114" s="88"/>
      <c r="L114" s="88"/>
      <c r="M114" s="86"/>
      <c r="N114" s="139">
        <v>59000</v>
      </c>
      <c r="O114" s="140">
        <v>59000</v>
      </c>
      <c r="P114" s="7"/>
    </row>
    <row r="115" spans="1:16" ht="14.25" customHeight="1" thickBot="1">
      <c r="A115" s="577">
        <v>3133</v>
      </c>
      <c r="B115" s="572" t="s">
        <v>63</v>
      </c>
      <c r="C115" s="264">
        <f>SUM(D115:M115)</f>
        <v>8000</v>
      </c>
      <c r="D115" s="344">
        <v>8000</v>
      </c>
      <c r="E115" s="99"/>
      <c r="F115" s="98"/>
      <c r="G115" s="100"/>
      <c r="H115" s="100"/>
      <c r="I115" s="100"/>
      <c r="J115" s="100"/>
      <c r="K115" s="100"/>
      <c r="L115" s="100"/>
      <c r="M115" s="98"/>
      <c r="N115" s="789">
        <v>7000</v>
      </c>
      <c r="O115" s="798">
        <v>7000</v>
      </c>
      <c r="P115" s="7"/>
    </row>
    <row r="116" spans="1:16" ht="15.75" customHeight="1" thickBot="1">
      <c r="A116" s="539">
        <v>32</v>
      </c>
      <c r="B116" s="540" t="s">
        <v>8</v>
      </c>
      <c r="C116" s="217">
        <f>C117</f>
        <v>8500</v>
      </c>
      <c r="D116" s="217">
        <f aca="true" t="shared" si="32" ref="D116:O116">D117</f>
        <v>8500</v>
      </c>
      <c r="E116" s="146">
        <f t="shared" si="32"/>
        <v>0</v>
      </c>
      <c r="F116" s="145">
        <f t="shared" si="32"/>
        <v>0</v>
      </c>
      <c r="G116" s="147">
        <f t="shared" si="32"/>
        <v>0</v>
      </c>
      <c r="H116" s="147">
        <f t="shared" si="32"/>
        <v>0</v>
      </c>
      <c r="I116" s="147">
        <f t="shared" si="32"/>
        <v>0</v>
      </c>
      <c r="J116" s="147">
        <f t="shared" si="32"/>
        <v>0</v>
      </c>
      <c r="K116" s="147">
        <f t="shared" si="32"/>
        <v>0</v>
      </c>
      <c r="L116" s="147">
        <f t="shared" si="32"/>
        <v>0</v>
      </c>
      <c r="M116" s="145">
        <f t="shared" si="32"/>
        <v>0</v>
      </c>
      <c r="N116" s="217">
        <f t="shared" si="32"/>
        <v>8250</v>
      </c>
      <c r="O116" s="110">
        <f t="shared" si="32"/>
        <v>8250</v>
      </c>
      <c r="P116" s="7"/>
    </row>
    <row r="117" spans="1:16" s="2" customFormat="1" ht="14.25" customHeight="1">
      <c r="A117" s="541">
        <v>321</v>
      </c>
      <c r="B117" s="542" t="s">
        <v>22</v>
      </c>
      <c r="C117" s="270">
        <f aca="true" t="shared" si="33" ref="C117:O117">SUM(C118:C118)</f>
        <v>8500</v>
      </c>
      <c r="D117" s="270">
        <f t="shared" si="33"/>
        <v>8500</v>
      </c>
      <c r="E117" s="165">
        <f t="shared" si="33"/>
        <v>0</v>
      </c>
      <c r="F117" s="164">
        <f t="shared" si="33"/>
        <v>0</v>
      </c>
      <c r="G117" s="166">
        <f t="shared" si="33"/>
        <v>0</v>
      </c>
      <c r="H117" s="166">
        <f t="shared" si="33"/>
        <v>0</v>
      </c>
      <c r="I117" s="166">
        <f t="shared" si="33"/>
        <v>0</v>
      </c>
      <c r="J117" s="166">
        <f t="shared" si="33"/>
        <v>0</v>
      </c>
      <c r="K117" s="166">
        <f t="shared" si="33"/>
        <v>0</v>
      </c>
      <c r="L117" s="166">
        <f t="shared" si="33"/>
        <v>0</v>
      </c>
      <c r="M117" s="164">
        <f t="shared" si="33"/>
        <v>0</v>
      </c>
      <c r="N117" s="270">
        <f t="shared" si="33"/>
        <v>8250</v>
      </c>
      <c r="O117" s="167">
        <f t="shared" si="33"/>
        <v>8250</v>
      </c>
      <c r="P117" s="519"/>
    </row>
    <row r="118" spans="1:16" ht="28.5" customHeight="1" thickBot="1">
      <c r="A118" s="548">
        <v>3212</v>
      </c>
      <c r="B118" s="553" t="s">
        <v>64</v>
      </c>
      <c r="C118" s="205">
        <f>SUM(D118:M118)</f>
        <v>8500</v>
      </c>
      <c r="D118" s="352">
        <v>8500</v>
      </c>
      <c r="E118" s="121"/>
      <c r="F118" s="120"/>
      <c r="G118" s="122"/>
      <c r="H118" s="122"/>
      <c r="I118" s="122"/>
      <c r="J118" s="122"/>
      <c r="K118" s="122"/>
      <c r="L118" s="122"/>
      <c r="M118" s="120"/>
      <c r="N118" s="782">
        <v>8250</v>
      </c>
      <c r="O118" s="793">
        <v>8250</v>
      </c>
      <c r="P118" s="7"/>
    </row>
    <row r="119" spans="1:16" ht="18" customHeight="1" thickBot="1">
      <c r="A119" s="337" t="s">
        <v>99</v>
      </c>
      <c r="B119" s="803" t="s">
        <v>104</v>
      </c>
      <c r="C119" s="804"/>
      <c r="D119" s="804"/>
      <c r="E119" s="804"/>
      <c r="F119" s="804"/>
      <c r="G119" s="804"/>
      <c r="H119" s="804"/>
      <c r="I119" s="804"/>
      <c r="J119" s="804"/>
      <c r="K119" s="804"/>
      <c r="L119" s="804"/>
      <c r="M119" s="804"/>
      <c r="N119" s="804"/>
      <c r="O119" s="805"/>
      <c r="P119" s="7"/>
    </row>
    <row r="120" spans="1:16" ht="15" customHeight="1" thickBot="1">
      <c r="A120" s="578">
        <v>3</v>
      </c>
      <c r="B120" s="538" t="s">
        <v>11</v>
      </c>
      <c r="C120" s="579">
        <f aca="true" t="shared" si="34" ref="C120:O120">C121+C129</f>
        <v>464600</v>
      </c>
      <c r="D120" s="580">
        <f t="shared" si="34"/>
        <v>0</v>
      </c>
      <c r="E120" s="581">
        <f t="shared" si="34"/>
        <v>0</v>
      </c>
      <c r="F120" s="582">
        <f t="shared" si="34"/>
        <v>0</v>
      </c>
      <c r="G120" s="583">
        <f t="shared" si="34"/>
        <v>0</v>
      </c>
      <c r="H120" s="584">
        <f t="shared" si="34"/>
        <v>464600</v>
      </c>
      <c r="I120" s="584">
        <f t="shared" si="34"/>
        <v>0</v>
      </c>
      <c r="J120" s="584">
        <f t="shared" si="34"/>
        <v>0</v>
      </c>
      <c r="K120" s="584">
        <f t="shared" si="34"/>
        <v>0</v>
      </c>
      <c r="L120" s="584">
        <f t="shared" si="34"/>
        <v>0</v>
      </c>
      <c r="M120" s="583">
        <f t="shared" si="34"/>
        <v>0</v>
      </c>
      <c r="N120" s="579">
        <f t="shared" si="34"/>
        <v>465000</v>
      </c>
      <c r="O120" s="585">
        <f t="shared" si="34"/>
        <v>465000</v>
      </c>
      <c r="P120" s="7"/>
    </row>
    <row r="121" spans="1:16" ht="14.25" customHeight="1" thickBot="1">
      <c r="A121" s="578">
        <v>31</v>
      </c>
      <c r="B121" s="540" t="s">
        <v>7</v>
      </c>
      <c r="C121" s="579">
        <f>C122+C126</f>
        <v>195000</v>
      </c>
      <c r="D121" s="580">
        <f>D122+D126</f>
        <v>0</v>
      </c>
      <c r="E121" s="581">
        <f>E122+E126</f>
        <v>0</v>
      </c>
      <c r="F121" s="581">
        <f aca="true" t="shared" si="35" ref="F121:O121">F122+F126</f>
        <v>0</v>
      </c>
      <c r="G121" s="581">
        <f t="shared" si="35"/>
        <v>0</v>
      </c>
      <c r="H121" s="581">
        <f t="shared" si="35"/>
        <v>195000</v>
      </c>
      <c r="I121" s="581">
        <f t="shared" si="35"/>
        <v>0</v>
      </c>
      <c r="J121" s="581">
        <f t="shared" si="35"/>
        <v>0</v>
      </c>
      <c r="K121" s="581">
        <f t="shared" si="35"/>
        <v>0</v>
      </c>
      <c r="L121" s="581">
        <f t="shared" si="35"/>
        <v>0</v>
      </c>
      <c r="M121" s="634">
        <f t="shared" si="35"/>
        <v>0</v>
      </c>
      <c r="N121" s="579">
        <f t="shared" si="35"/>
        <v>195000</v>
      </c>
      <c r="O121" s="585">
        <f t="shared" si="35"/>
        <v>195000</v>
      </c>
      <c r="P121" s="7"/>
    </row>
    <row r="122" spans="1:16" ht="11.25" customHeight="1">
      <c r="A122" s="551">
        <v>311</v>
      </c>
      <c r="B122" s="586" t="s">
        <v>20</v>
      </c>
      <c r="C122" s="278">
        <f aca="true" t="shared" si="36" ref="C122:O122">SUM(C123:C125)</f>
        <v>195000</v>
      </c>
      <c r="D122" s="278">
        <f t="shared" si="36"/>
        <v>0</v>
      </c>
      <c r="E122" s="361">
        <f t="shared" si="36"/>
        <v>0</v>
      </c>
      <c r="F122" s="491">
        <f t="shared" si="36"/>
        <v>0</v>
      </c>
      <c r="G122" s="359">
        <f t="shared" si="36"/>
        <v>0</v>
      </c>
      <c r="H122" s="365">
        <f t="shared" si="36"/>
        <v>195000</v>
      </c>
      <c r="I122" s="365">
        <f t="shared" si="36"/>
        <v>0</v>
      </c>
      <c r="J122" s="365">
        <f t="shared" si="36"/>
        <v>0</v>
      </c>
      <c r="K122" s="365">
        <f t="shared" si="36"/>
        <v>0</v>
      </c>
      <c r="L122" s="365">
        <f t="shared" si="36"/>
        <v>0</v>
      </c>
      <c r="M122" s="359">
        <f t="shared" si="36"/>
        <v>0</v>
      </c>
      <c r="N122" s="278">
        <f t="shared" si="36"/>
        <v>195000</v>
      </c>
      <c r="O122" s="409">
        <f t="shared" si="36"/>
        <v>195000</v>
      </c>
      <c r="P122" s="7"/>
    </row>
    <row r="123" spans="1:16" ht="13.5" customHeight="1">
      <c r="A123" s="543">
        <v>3111</v>
      </c>
      <c r="B123" s="544" t="s">
        <v>59</v>
      </c>
      <c r="C123" s="273">
        <f>SUM(D123:M123)</f>
        <v>195000</v>
      </c>
      <c r="D123" s="358"/>
      <c r="E123" s="245"/>
      <c r="F123" s="492"/>
      <c r="G123" s="246"/>
      <c r="H123" s="778">
        <v>195000</v>
      </c>
      <c r="I123" s="247"/>
      <c r="J123" s="247"/>
      <c r="K123" s="247"/>
      <c r="L123" s="247"/>
      <c r="M123" s="246"/>
      <c r="N123" s="790">
        <v>195000</v>
      </c>
      <c r="O123" s="799">
        <v>195000</v>
      </c>
      <c r="P123" s="7"/>
    </row>
    <row r="124" spans="1:16" ht="13.5" customHeight="1">
      <c r="A124" s="543">
        <v>3113</v>
      </c>
      <c r="B124" s="544" t="s">
        <v>60</v>
      </c>
      <c r="C124" s="273">
        <f>SUM(D124:M124)</f>
        <v>0</v>
      </c>
      <c r="D124" s="358"/>
      <c r="E124" s="245"/>
      <c r="F124" s="492"/>
      <c r="G124" s="246"/>
      <c r="H124" s="247"/>
      <c r="I124" s="247"/>
      <c r="J124" s="247"/>
      <c r="K124" s="247"/>
      <c r="L124" s="247"/>
      <c r="M124" s="246"/>
      <c r="N124" s="248"/>
      <c r="O124" s="249"/>
      <c r="P124" s="7"/>
    </row>
    <row r="125" spans="1:16" ht="13.5" customHeight="1">
      <c r="A125" s="543">
        <v>3114</v>
      </c>
      <c r="B125" s="544" t="s">
        <v>61</v>
      </c>
      <c r="C125" s="273">
        <f>SUM(D125:M125)</f>
        <v>0</v>
      </c>
      <c r="D125" s="358"/>
      <c r="E125" s="245"/>
      <c r="F125" s="492"/>
      <c r="G125" s="246"/>
      <c r="H125" s="247"/>
      <c r="I125" s="247"/>
      <c r="J125" s="247"/>
      <c r="K125" s="247"/>
      <c r="L125" s="247"/>
      <c r="M125" s="246"/>
      <c r="N125" s="248"/>
      <c r="O125" s="249"/>
      <c r="P125" s="7"/>
    </row>
    <row r="126" spans="1:16" ht="13.5" customHeight="1" thickBot="1">
      <c r="A126" s="658">
        <v>313</v>
      </c>
      <c r="B126" s="659" t="s">
        <v>21</v>
      </c>
      <c r="C126" s="687">
        <f aca="true" t="shared" si="37" ref="C126:O126">SUM(C127:C128)</f>
        <v>0</v>
      </c>
      <c r="D126" s="687">
        <f t="shared" si="37"/>
        <v>0</v>
      </c>
      <c r="E126" s="688">
        <f t="shared" si="37"/>
        <v>0</v>
      </c>
      <c r="F126" s="689">
        <f t="shared" si="37"/>
        <v>0</v>
      </c>
      <c r="G126" s="690">
        <f t="shared" si="37"/>
        <v>0</v>
      </c>
      <c r="H126" s="691">
        <f t="shared" si="37"/>
        <v>0</v>
      </c>
      <c r="I126" s="691">
        <f t="shared" si="37"/>
        <v>0</v>
      </c>
      <c r="J126" s="691">
        <f t="shared" si="37"/>
        <v>0</v>
      </c>
      <c r="K126" s="691">
        <f t="shared" si="37"/>
        <v>0</v>
      </c>
      <c r="L126" s="691">
        <f t="shared" si="37"/>
        <v>0</v>
      </c>
      <c r="M126" s="690">
        <f t="shared" si="37"/>
        <v>0</v>
      </c>
      <c r="N126" s="687">
        <f t="shared" si="37"/>
        <v>0</v>
      </c>
      <c r="O126" s="692">
        <f t="shared" si="37"/>
        <v>0</v>
      </c>
      <c r="P126" s="7"/>
    </row>
    <row r="127" spans="1:16" ht="13.5" customHeight="1">
      <c r="A127" s="679">
        <v>3132</v>
      </c>
      <c r="B127" s="560" t="s">
        <v>62</v>
      </c>
      <c r="C127" s="353">
        <f>SUM(D127:M127)</f>
        <v>0</v>
      </c>
      <c r="D127" s="680"/>
      <c r="E127" s="681"/>
      <c r="F127" s="682"/>
      <c r="G127" s="683"/>
      <c r="H127" s="684"/>
      <c r="I127" s="684"/>
      <c r="J127" s="684"/>
      <c r="K127" s="684"/>
      <c r="L127" s="684"/>
      <c r="M127" s="683"/>
      <c r="N127" s="685"/>
      <c r="O127" s="686"/>
      <c r="P127" s="7"/>
    </row>
    <row r="128" spans="1:16" ht="13.5" customHeight="1" thickBot="1">
      <c r="A128" s="549">
        <v>3133</v>
      </c>
      <c r="B128" s="550" t="s">
        <v>63</v>
      </c>
      <c r="C128" s="275">
        <f>SUM(D128:M128)</f>
        <v>0</v>
      </c>
      <c r="D128" s="354"/>
      <c r="E128" s="193"/>
      <c r="F128" s="194"/>
      <c r="G128" s="302"/>
      <c r="H128" s="195"/>
      <c r="I128" s="195"/>
      <c r="J128" s="195"/>
      <c r="K128" s="195"/>
      <c r="L128" s="195"/>
      <c r="M128" s="302"/>
      <c r="N128" s="196"/>
      <c r="O128" s="197"/>
      <c r="P128" s="7"/>
    </row>
    <row r="129" spans="1:16" ht="13.5" customHeight="1" thickBot="1">
      <c r="A129" s="632">
        <v>32</v>
      </c>
      <c r="B129" s="613" t="s">
        <v>8</v>
      </c>
      <c r="C129" s="398">
        <f>C130+C136+C140+C142</f>
        <v>269600</v>
      </c>
      <c r="D129" s="398">
        <f aca="true" t="shared" si="38" ref="D129:O129">D130+D136+D140+D142</f>
        <v>0</v>
      </c>
      <c r="E129" s="323">
        <f t="shared" si="38"/>
        <v>0</v>
      </c>
      <c r="F129" s="324">
        <f t="shared" si="38"/>
        <v>0</v>
      </c>
      <c r="G129" s="325">
        <f t="shared" si="38"/>
        <v>0</v>
      </c>
      <c r="H129" s="325">
        <f t="shared" si="38"/>
        <v>269600</v>
      </c>
      <c r="I129" s="325">
        <f t="shared" si="38"/>
        <v>0</v>
      </c>
      <c r="J129" s="325">
        <f t="shared" si="38"/>
        <v>0</v>
      </c>
      <c r="K129" s="325">
        <f t="shared" si="38"/>
        <v>0</v>
      </c>
      <c r="L129" s="325">
        <f t="shared" si="38"/>
        <v>0</v>
      </c>
      <c r="M129" s="324">
        <f t="shared" si="38"/>
        <v>0</v>
      </c>
      <c r="N129" s="398">
        <f t="shared" si="38"/>
        <v>270000</v>
      </c>
      <c r="O129" s="260">
        <f t="shared" si="38"/>
        <v>270000</v>
      </c>
      <c r="P129" s="7"/>
    </row>
    <row r="130" spans="1:16" ht="13.5" customHeight="1">
      <c r="A130" s="551">
        <v>322</v>
      </c>
      <c r="B130" s="552" t="s">
        <v>26</v>
      </c>
      <c r="C130" s="279">
        <f>SUM(C131:C135)</f>
        <v>0</v>
      </c>
      <c r="D130" s="279">
        <f aca="true" t="shared" si="39" ref="D130:O130">SUM(D131:D135)</f>
        <v>0</v>
      </c>
      <c r="E130" s="363">
        <f t="shared" si="39"/>
        <v>0</v>
      </c>
      <c r="F130" s="493">
        <f t="shared" si="39"/>
        <v>0</v>
      </c>
      <c r="G130" s="360">
        <f t="shared" si="39"/>
        <v>0</v>
      </c>
      <c r="H130" s="366">
        <f t="shared" si="39"/>
        <v>0</v>
      </c>
      <c r="I130" s="366">
        <f t="shared" si="39"/>
        <v>0</v>
      </c>
      <c r="J130" s="366">
        <f t="shared" si="39"/>
        <v>0</v>
      </c>
      <c r="K130" s="366">
        <f t="shared" si="39"/>
        <v>0</v>
      </c>
      <c r="L130" s="366">
        <f t="shared" si="39"/>
        <v>0</v>
      </c>
      <c r="M130" s="360">
        <f t="shared" si="39"/>
        <v>0</v>
      </c>
      <c r="N130" s="279">
        <f t="shared" si="39"/>
        <v>0</v>
      </c>
      <c r="O130" s="410">
        <f t="shared" si="39"/>
        <v>0</v>
      </c>
      <c r="P130" s="7"/>
    </row>
    <row r="131" spans="1:16" ht="13.5" customHeight="1">
      <c r="A131" s="543">
        <v>3221</v>
      </c>
      <c r="B131" s="560" t="s">
        <v>67</v>
      </c>
      <c r="C131" s="273">
        <f aca="true" t="shared" si="40" ref="C131:C143">SUM(D131:M131)</f>
        <v>0</v>
      </c>
      <c r="D131" s="358"/>
      <c r="E131" s="245"/>
      <c r="F131" s="492"/>
      <c r="G131" s="246"/>
      <c r="H131" s="247"/>
      <c r="I131" s="247"/>
      <c r="J131" s="247"/>
      <c r="K131" s="247"/>
      <c r="L131" s="247"/>
      <c r="M131" s="246"/>
      <c r="N131" s="248"/>
      <c r="O131" s="249"/>
      <c r="P131" s="7"/>
    </row>
    <row r="132" spans="1:16" ht="13.5" customHeight="1">
      <c r="A132" s="543">
        <v>3222</v>
      </c>
      <c r="B132" s="560" t="s">
        <v>68</v>
      </c>
      <c r="C132" s="273">
        <f t="shared" si="40"/>
        <v>0</v>
      </c>
      <c r="D132" s="358"/>
      <c r="E132" s="245"/>
      <c r="F132" s="492"/>
      <c r="G132" s="246"/>
      <c r="H132" s="247"/>
      <c r="I132" s="247"/>
      <c r="J132" s="247"/>
      <c r="K132" s="247"/>
      <c r="L132" s="247"/>
      <c r="M132" s="246"/>
      <c r="N132" s="248"/>
      <c r="O132" s="249"/>
      <c r="P132" s="7"/>
    </row>
    <row r="133" spans="1:16" ht="13.5" customHeight="1">
      <c r="A133" s="543">
        <v>3224</v>
      </c>
      <c r="B133" s="560" t="s">
        <v>70</v>
      </c>
      <c r="C133" s="273">
        <f t="shared" si="40"/>
        <v>0</v>
      </c>
      <c r="D133" s="358"/>
      <c r="E133" s="245"/>
      <c r="F133" s="492"/>
      <c r="G133" s="246"/>
      <c r="H133" s="247"/>
      <c r="I133" s="247"/>
      <c r="J133" s="247"/>
      <c r="K133" s="247"/>
      <c r="L133" s="247"/>
      <c r="M133" s="246"/>
      <c r="N133" s="248"/>
      <c r="O133" s="249"/>
      <c r="P133" s="7"/>
    </row>
    <row r="134" spans="1:16" ht="13.5" customHeight="1">
      <c r="A134" s="543">
        <v>3225</v>
      </c>
      <c r="B134" s="560" t="s">
        <v>71</v>
      </c>
      <c r="C134" s="273">
        <f t="shared" si="40"/>
        <v>0</v>
      </c>
      <c r="D134" s="358"/>
      <c r="E134" s="245"/>
      <c r="F134" s="492"/>
      <c r="G134" s="246"/>
      <c r="H134" s="247"/>
      <c r="I134" s="247"/>
      <c r="J134" s="247"/>
      <c r="K134" s="247"/>
      <c r="L134" s="247"/>
      <c r="M134" s="246"/>
      <c r="N134" s="248"/>
      <c r="O134" s="249"/>
      <c r="P134" s="7"/>
    </row>
    <row r="135" spans="1:16" ht="13.5" customHeight="1">
      <c r="A135" s="543">
        <v>3227</v>
      </c>
      <c r="B135" s="560" t="s">
        <v>72</v>
      </c>
      <c r="C135" s="273">
        <f t="shared" si="40"/>
        <v>0</v>
      </c>
      <c r="D135" s="358"/>
      <c r="E135" s="245"/>
      <c r="F135" s="492"/>
      <c r="G135" s="246"/>
      <c r="H135" s="247"/>
      <c r="I135" s="247"/>
      <c r="J135" s="247"/>
      <c r="K135" s="247"/>
      <c r="L135" s="247"/>
      <c r="M135" s="246"/>
      <c r="N135" s="248"/>
      <c r="O135" s="249"/>
      <c r="P135" s="7"/>
    </row>
    <row r="136" spans="1:16" ht="13.5" customHeight="1">
      <c r="A136" s="545">
        <v>323</v>
      </c>
      <c r="B136" s="348" t="s">
        <v>23</v>
      </c>
      <c r="C136" s="279">
        <f aca="true" t="shared" si="41" ref="C136:O136">SUM(C137:C139)</f>
        <v>269600</v>
      </c>
      <c r="D136" s="279">
        <f t="shared" si="41"/>
        <v>0</v>
      </c>
      <c r="E136" s="363">
        <f t="shared" si="41"/>
        <v>0</v>
      </c>
      <c r="F136" s="493">
        <f t="shared" si="41"/>
        <v>0</v>
      </c>
      <c r="G136" s="360">
        <f t="shared" si="41"/>
        <v>0</v>
      </c>
      <c r="H136" s="366">
        <f t="shared" si="41"/>
        <v>269600</v>
      </c>
      <c r="I136" s="366">
        <f t="shared" si="41"/>
        <v>0</v>
      </c>
      <c r="J136" s="366">
        <f t="shared" si="41"/>
        <v>0</v>
      </c>
      <c r="K136" s="366">
        <f t="shared" si="41"/>
        <v>0</v>
      </c>
      <c r="L136" s="366">
        <f t="shared" si="41"/>
        <v>0</v>
      </c>
      <c r="M136" s="360">
        <f t="shared" si="41"/>
        <v>0</v>
      </c>
      <c r="N136" s="279">
        <f t="shared" si="41"/>
        <v>270000</v>
      </c>
      <c r="O136" s="410">
        <f t="shared" si="41"/>
        <v>270000</v>
      </c>
      <c r="P136" s="7"/>
    </row>
    <row r="137" spans="1:16" ht="13.5" customHeight="1">
      <c r="A137" s="546">
        <v>3231</v>
      </c>
      <c r="B137" s="547" t="s">
        <v>73</v>
      </c>
      <c r="C137" s="273">
        <f t="shared" si="40"/>
        <v>0</v>
      </c>
      <c r="D137" s="358"/>
      <c r="E137" s="245"/>
      <c r="F137" s="492"/>
      <c r="G137" s="246"/>
      <c r="H137" s="247"/>
      <c r="I137" s="247"/>
      <c r="J137" s="247"/>
      <c r="K137" s="247"/>
      <c r="L137" s="247"/>
      <c r="M137" s="246"/>
      <c r="N137" s="248"/>
      <c r="O137" s="249"/>
      <c r="P137" s="7"/>
    </row>
    <row r="138" spans="1:16" ht="13.5" customHeight="1">
      <c r="A138" s="546">
        <v>3236</v>
      </c>
      <c r="B138" s="547" t="s">
        <v>78</v>
      </c>
      <c r="C138" s="273">
        <f t="shared" si="40"/>
        <v>0</v>
      </c>
      <c r="D138" s="358"/>
      <c r="E138" s="245"/>
      <c r="F138" s="492"/>
      <c r="G138" s="246"/>
      <c r="H138" s="247"/>
      <c r="I138" s="247"/>
      <c r="J138" s="247"/>
      <c r="K138" s="247"/>
      <c r="L138" s="247"/>
      <c r="M138" s="246"/>
      <c r="N138" s="248"/>
      <c r="O138" s="249"/>
      <c r="P138" s="7"/>
    </row>
    <row r="139" spans="1:16" ht="13.5" customHeight="1">
      <c r="A139" s="546">
        <v>3239</v>
      </c>
      <c r="B139" s="547" t="s">
        <v>81</v>
      </c>
      <c r="C139" s="273">
        <f t="shared" si="40"/>
        <v>269600</v>
      </c>
      <c r="D139" s="358"/>
      <c r="E139" s="245"/>
      <c r="F139" s="492"/>
      <c r="G139" s="246"/>
      <c r="H139" s="778">
        <v>269600</v>
      </c>
      <c r="I139" s="247"/>
      <c r="J139" s="247"/>
      <c r="K139" s="247"/>
      <c r="L139" s="247"/>
      <c r="M139" s="246"/>
      <c r="N139" s="790">
        <v>270000</v>
      </c>
      <c r="O139" s="799">
        <v>270000</v>
      </c>
      <c r="P139" s="7"/>
    </row>
    <row r="140" spans="1:16" ht="25.5" customHeight="1">
      <c r="A140" s="545">
        <v>324</v>
      </c>
      <c r="B140" s="561" t="s">
        <v>24</v>
      </c>
      <c r="C140" s="279">
        <f>C141</f>
        <v>0</v>
      </c>
      <c r="D140" s="279">
        <f aca="true" t="shared" si="42" ref="D140:O140">D141</f>
        <v>0</v>
      </c>
      <c r="E140" s="363">
        <f t="shared" si="42"/>
        <v>0</v>
      </c>
      <c r="F140" s="493">
        <f t="shared" si="42"/>
        <v>0</v>
      </c>
      <c r="G140" s="360">
        <f t="shared" si="42"/>
        <v>0</v>
      </c>
      <c r="H140" s="366">
        <f t="shared" si="42"/>
        <v>0</v>
      </c>
      <c r="I140" s="366">
        <f t="shared" si="42"/>
        <v>0</v>
      </c>
      <c r="J140" s="366">
        <f t="shared" si="42"/>
        <v>0</v>
      </c>
      <c r="K140" s="366">
        <f t="shared" si="42"/>
        <v>0</v>
      </c>
      <c r="L140" s="366">
        <f t="shared" si="42"/>
        <v>0</v>
      </c>
      <c r="M140" s="360">
        <f t="shared" si="42"/>
        <v>0</v>
      </c>
      <c r="N140" s="279">
        <f t="shared" si="42"/>
        <v>0</v>
      </c>
      <c r="O140" s="410">
        <f t="shared" si="42"/>
        <v>0</v>
      </c>
      <c r="P140" s="7"/>
    </row>
    <row r="141" spans="1:16" ht="27.75" customHeight="1">
      <c r="A141" s="565">
        <v>3241</v>
      </c>
      <c r="B141" s="553" t="s">
        <v>24</v>
      </c>
      <c r="C141" s="273">
        <f t="shared" si="40"/>
        <v>0</v>
      </c>
      <c r="D141" s="358"/>
      <c r="E141" s="245"/>
      <c r="F141" s="492"/>
      <c r="G141" s="246"/>
      <c r="H141" s="247"/>
      <c r="I141" s="247"/>
      <c r="J141" s="247"/>
      <c r="K141" s="247"/>
      <c r="L141" s="247"/>
      <c r="M141" s="246"/>
      <c r="N141" s="248"/>
      <c r="O141" s="249"/>
      <c r="P141" s="7"/>
    </row>
    <row r="142" spans="1:16" ht="13.5" customHeight="1">
      <c r="A142" s="587">
        <v>329</v>
      </c>
      <c r="B142" s="346" t="s">
        <v>9</v>
      </c>
      <c r="C142" s="279">
        <f aca="true" t="shared" si="43" ref="C142:O142">SUM(C143:C143)</f>
        <v>0</v>
      </c>
      <c r="D142" s="279">
        <f t="shared" si="43"/>
        <v>0</v>
      </c>
      <c r="E142" s="363">
        <f t="shared" si="43"/>
        <v>0</v>
      </c>
      <c r="F142" s="493">
        <f t="shared" si="43"/>
        <v>0</v>
      </c>
      <c r="G142" s="360">
        <f t="shared" si="43"/>
        <v>0</v>
      </c>
      <c r="H142" s="366">
        <f t="shared" si="43"/>
        <v>0</v>
      </c>
      <c r="I142" s="366">
        <f t="shared" si="43"/>
        <v>0</v>
      </c>
      <c r="J142" s="366">
        <f t="shared" si="43"/>
        <v>0</v>
      </c>
      <c r="K142" s="366">
        <f t="shared" si="43"/>
        <v>0</v>
      </c>
      <c r="L142" s="366">
        <f t="shared" si="43"/>
        <v>0</v>
      </c>
      <c r="M142" s="360">
        <f t="shared" si="43"/>
        <v>0</v>
      </c>
      <c r="N142" s="279">
        <f t="shared" si="43"/>
        <v>0</v>
      </c>
      <c r="O142" s="410">
        <f t="shared" si="43"/>
        <v>0</v>
      </c>
      <c r="P142" s="7"/>
    </row>
    <row r="143" spans="1:16" ht="13.5" customHeight="1" thickBot="1">
      <c r="A143" s="549">
        <v>3299</v>
      </c>
      <c r="B143" s="757" t="s">
        <v>9</v>
      </c>
      <c r="C143" s="275">
        <f t="shared" si="40"/>
        <v>0</v>
      </c>
      <c r="D143" s="354"/>
      <c r="E143" s="193"/>
      <c r="F143" s="194"/>
      <c r="G143" s="302"/>
      <c r="H143" s="195"/>
      <c r="I143" s="195"/>
      <c r="J143" s="195"/>
      <c r="K143" s="195"/>
      <c r="L143" s="195"/>
      <c r="M143" s="302"/>
      <c r="N143" s="196"/>
      <c r="O143" s="197"/>
      <c r="P143" s="7"/>
    </row>
    <row r="144" spans="1:16" ht="27.75" customHeight="1" thickBot="1">
      <c r="A144" s="632">
        <v>4</v>
      </c>
      <c r="B144" s="673" t="s">
        <v>153</v>
      </c>
      <c r="C144" s="398">
        <f>C145</f>
        <v>0</v>
      </c>
      <c r="D144" s="398">
        <f aca="true" t="shared" si="44" ref="D144:O146">D145</f>
        <v>0</v>
      </c>
      <c r="E144" s="323">
        <f t="shared" si="44"/>
        <v>0</v>
      </c>
      <c r="F144" s="756">
        <f t="shared" si="44"/>
        <v>0</v>
      </c>
      <c r="G144" s="324">
        <f t="shared" si="44"/>
        <v>0</v>
      </c>
      <c r="H144" s="325">
        <f t="shared" si="44"/>
        <v>0</v>
      </c>
      <c r="I144" s="325">
        <f t="shared" si="44"/>
        <v>0</v>
      </c>
      <c r="J144" s="325">
        <f t="shared" si="44"/>
        <v>0</v>
      </c>
      <c r="K144" s="325">
        <f t="shared" si="44"/>
        <v>0</v>
      </c>
      <c r="L144" s="325">
        <f t="shared" si="44"/>
        <v>0</v>
      </c>
      <c r="M144" s="324">
        <f t="shared" si="44"/>
        <v>0</v>
      </c>
      <c r="N144" s="398">
        <f t="shared" si="44"/>
        <v>0</v>
      </c>
      <c r="O144" s="260">
        <f t="shared" si="44"/>
        <v>0</v>
      </c>
      <c r="P144" s="7"/>
    </row>
    <row r="145" spans="1:16" ht="30.75" customHeight="1" thickBot="1">
      <c r="A145" s="578">
        <v>42</v>
      </c>
      <c r="B145" s="570" t="s">
        <v>107</v>
      </c>
      <c r="C145" s="320">
        <f>C146</f>
        <v>0</v>
      </c>
      <c r="D145" s="320">
        <f t="shared" si="44"/>
        <v>0</v>
      </c>
      <c r="E145" s="349">
        <f t="shared" si="44"/>
        <v>0</v>
      </c>
      <c r="F145" s="494">
        <f t="shared" si="44"/>
        <v>0</v>
      </c>
      <c r="G145" s="383">
        <f t="shared" si="44"/>
        <v>0</v>
      </c>
      <c r="H145" s="350">
        <f t="shared" si="44"/>
        <v>0</v>
      </c>
      <c r="I145" s="350">
        <f t="shared" si="44"/>
        <v>0</v>
      </c>
      <c r="J145" s="350">
        <f t="shared" si="44"/>
        <v>0</v>
      </c>
      <c r="K145" s="350">
        <f t="shared" si="44"/>
        <v>0</v>
      </c>
      <c r="L145" s="350">
        <f t="shared" si="44"/>
        <v>0</v>
      </c>
      <c r="M145" s="383">
        <f t="shared" si="44"/>
        <v>0</v>
      </c>
      <c r="N145" s="320">
        <f t="shared" si="44"/>
        <v>0</v>
      </c>
      <c r="O145" s="418">
        <f t="shared" si="44"/>
        <v>0</v>
      </c>
      <c r="P145" s="7"/>
    </row>
    <row r="146" spans="1:16" ht="15.75" customHeight="1">
      <c r="A146" s="589">
        <v>422</v>
      </c>
      <c r="B146" s="590" t="s">
        <v>27</v>
      </c>
      <c r="C146" s="421">
        <f>C147</f>
        <v>0</v>
      </c>
      <c r="D146" s="421">
        <f t="shared" si="44"/>
        <v>0</v>
      </c>
      <c r="E146" s="422">
        <f t="shared" si="44"/>
        <v>0</v>
      </c>
      <c r="F146" s="495">
        <f t="shared" si="44"/>
        <v>0</v>
      </c>
      <c r="G146" s="423">
        <f t="shared" si="44"/>
        <v>0</v>
      </c>
      <c r="H146" s="382">
        <f t="shared" si="44"/>
        <v>0</v>
      </c>
      <c r="I146" s="382">
        <f t="shared" si="44"/>
        <v>0</v>
      </c>
      <c r="J146" s="382">
        <f t="shared" si="44"/>
        <v>0</v>
      </c>
      <c r="K146" s="382">
        <f t="shared" si="44"/>
        <v>0</v>
      </c>
      <c r="L146" s="382">
        <f t="shared" si="44"/>
        <v>0</v>
      </c>
      <c r="M146" s="423">
        <f t="shared" si="44"/>
        <v>0</v>
      </c>
      <c r="N146" s="421">
        <f t="shared" si="44"/>
        <v>0</v>
      </c>
      <c r="O146" s="424">
        <f t="shared" si="44"/>
        <v>0</v>
      </c>
      <c r="P146" s="7"/>
    </row>
    <row r="147" spans="1:16" ht="15" customHeight="1" thickBot="1">
      <c r="A147" s="549">
        <v>4223</v>
      </c>
      <c r="B147" s="550" t="s">
        <v>91</v>
      </c>
      <c r="C147" s="273">
        <f>SUM(D147:M147)</f>
        <v>0</v>
      </c>
      <c r="D147" s="354"/>
      <c r="E147" s="193"/>
      <c r="F147" s="194"/>
      <c r="G147" s="194"/>
      <c r="H147" s="195"/>
      <c r="I147" s="195"/>
      <c r="J147" s="195"/>
      <c r="K147" s="195"/>
      <c r="L147" s="195"/>
      <c r="M147" s="302"/>
      <c r="N147" s="196"/>
      <c r="O147" s="197"/>
      <c r="P147" s="7"/>
    </row>
    <row r="148" spans="1:16" ht="15.75" customHeight="1" thickBot="1">
      <c r="A148" s="591" t="s">
        <v>99</v>
      </c>
      <c r="B148" s="821" t="s">
        <v>105</v>
      </c>
      <c r="C148" s="814"/>
      <c r="D148" s="814"/>
      <c r="E148" s="814"/>
      <c r="F148" s="814"/>
      <c r="G148" s="814"/>
      <c r="H148" s="814"/>
      <c r="I148" s="814"/>
      <c r="J148" s="814"/>
      <c r="K148" s="814"/>
      <c r="L148" s="814"/>
      <c r="M148" s="814"/>
      <c r="N148" s="814"/>
      <c r="O148" s="815"/>
      <c r="P148" s="7"/>
    </row>
    <row r="149" spans="1:16" ht="14.25" customHeight="1" thickBot="1">
      <c r="A149" s="592">
        <v>3</v>
      </c>
      <c r="B149" s="538" t="s">
        <v>11</v>
      </c>
      <c r="C149" s="579">
        <f>C150</f>
        <v>0</v>
      </c>
      <c r="D149" s="579">
        <f aca="true" t="shared" si="45" ref="D149:O150">D150</f>
        <v>0</v>
      </c>
      <c r="E149" s="579">
        <f t="shared" si="45"/>
        <v>0</v>
      </c>
      <c r="F149" s="579">
        <f t="shared" si="45"/>
        <v>0</v>
      </c>
      <c r="G149" s="579">
        <f t="shared" si="45"/>
        <v>0</v>
      </c>
      <c r="H149" s="579">
        <f t="shared" si="45"/>
        <v>0</v>
      </c>
      <c r="I149" s="579">
        <f t="shared" si="45"/>
        <v>0</v>
      </c>
      <c r="J149" s="579">
        <f t="shared" si="45"/>
        <v>0</v>
      </c>
      <c r="K149" s="579">
        <f t="shared" si="45"/>
        <v>0</v>
      </c>
      <c r="L149" s="579">
        <f t="shared" si="45"/>
        <v>0</v>
      </c>
      <c r="M149" s="579">
        <f t="shared" si="45"/>
        <v>0</v>
      </c>
      <c r="N149" s="579">
        <f t="shared" si="45"/>
        <v>0</v>
      </c>
      <c r="O149" s="579">
        <f t="shared" si="45"/>
        <v>0</v>
      </c>
      <c r="P149" s="7"/>
    </row>
    <row r="150" spans="1:16" ht="16.5" customHeight="1" thickBot="1">
      <c r="A150" s="539">
        <v>32</v>
      </c>
      <c r="B150" s="540" t="s">
        <v>8</v>
      </c>
      <c r="C150" s="217">
        <f>C151</f>
        <v>0</v>
      </c>
      <c r="D150" s="217">
        <f t="shared" si="45"/>
        <v>0</v>
      </c>
      <c r="E150" s="217">
        <f t="shared" si="45"/>
        <v>0</v>
      </c>
      <c r="F150" s="217">
        <f t="shared" si="45"/>
        <v>0</v>
      </c>
      <c r="G150" s="217">
        <f t="shared" si="45"/>
        <v>0</v>
      </c>
      <c r="H150" s="217">
        <f t="shared" si="45"/>
        <v>0</v>
      </c>
      <c r="I150" s="217">
        <f t="shared" si="45"/>
        <v>0</v>
      </c>
      <c r="J150" s="217">
        <f t="shared" si="45"/>
        <v>0</v>
      </c>
      <c r="K150" s="217">
        <f t="shared" si="45"/>
        <v>0</v>
      </c>
      <c r="L150" s="217">
        <f t="shared" si="45"/>
        <v>0</v>
      </c>
      <c r="M150" s="217">
        <f t="shared" si="45"/>
        <v>0</v>
      </c>
      <c r="N150" s="217">
        <f t="shared" si="45"/>
        <v>0</v>
      </c>
      <c r="O150" s="217">
        <f t="shared" si="45"/>
        <v>0</v>
      </c>
      <c r="P150" s="7"/>
    </row>
    <row r="151" spans="1:16" ht="13.5" customHeight="1">
      <c r="A151" s="551">
        <v>322</v>
      </c>
      <c r="B151" s="552" t="s">
        <v>26</v>
      </c>
      <c r="C151" s="279">
        <f>C152</f>
        <v>0</v>
      </c>
      <c r="D151" s="507">
        <f aca="true" t="shared" si="46" ref="D151:O151">D152</f>
        <v>0</v>
      </c>
      <c r="E151" s="363">
        <f t="shared" si="46"/>
        <v>0</v>
      </c>
      <c r="F151" s="364">
        <f t="shared" si="46"/>
        <v>0</v>
      </c>
      <c r="G151" s="360">
        <f t="shared" si="46"/>
        <v>0</v>
      </c>
      <c r="H151" s="366">
        <f t="shared" si="46"/>
        <v>0</v>
      </c>
      <c r="I151" s="366">
        <f t="shared" si="46"/>
        <v>0</v>
      </c>
      <c r="J151" s="366">
        <f t="shared" si="46"/>
        <v>0</v>
      </c>
      <c r="K151" s="366">
        <f t="shared" si="46"/>
        <v>0</v>
      </c>
      <c r="L151" s="366">
        <f t="shared" si="46"/>
        <v>0</v>
      </c>
      <c r="M151" s="360">
        <f t="shared" si="46"/>
        <v>0</v>
      </c>
      <c r="N151" s="279">
        <f t="shared" si="46"/>
        <v>0</v>
      </c>
      <c r="O151" s="410">
        <f t="shared" si="46"/>
        <v>0</v>
      </c>
      <c r="P151" s="7"/>
    </row>
    <row r="152" spans="1:16" ht="13.5" customHeight="1" thickBot="1">
      <c r="A152" s="543">
        <v>3222</v>
      </c>
      <c r="B152" s="560" t="s">
        <v>68</v>
      </c>
      <c r="C152" s="273">
        <f>SUM(D152:M152)</f>
        <v>0</v>
      </c>
      <c r="D152" s="506"/>
      <c r="E152" s="245"/>
      <c r="F152" s="362"/>
      <c r="G152" s="246"/>
      <c r="H152" s="247"/>
      <c r="I152" s="247"/>
      <c r="J152" s="247"/>
      <c r="K152" s="247"/>
      <c r="L152" s="247"/>
      <c r="M152" s="246"/>
      <c r="N152" s="248"/>
      <c r="O152" s="249"/>
      <c r="P152" s="7"/>
    </row>
    <row r="153" spans="1:16" ht="15.75" customHeight="1" thickBot="1">
      <c r="A153" s="591" t="s">
        <v>99</v>
      </c>
      <c r="B153" s="821" t="s">
        <v>106</v>
      </c>
      <c r="C153" s="814"/>
      <c r="D153" s="814"/>
      <c r="E153" s="814"/>
      <c r="F153" s="814"/>
      <c r="G153" s="814"/>
      <c r="H153" s="814"/>
      <c r="I153" s="814"/>
      <c r="J153" s="814"/>
      <c r="K153" s="814"/>
      <c r="L153" s="814"/>
      <c r="M153" s="814"/>
      <c r="N153" s="814"/>
      <c r="O153" s="815"/>
      <c r="P153" s="7"/>
    </row>
    <row r="154" spans="1:16" ht="14.25" customHeight="1" thickBot="1">
      <c r="A154" s="578">
        <v>3</v>
      </c>
      <c r="B154" s="540" t="s">
        <v>11</v>
      </c>
      <c r="C154" s="579">
        <f>C155</f>
        <v>0</v>
      </c>
      <c r="D154" s="594">
        <f aca="true" t="shared" si="47" ref="D154:O154">D155</f>
        <v>0</v>
      </c>
      <c r="E154" s="581">
        <f t="shared" si="47"/>
        <v>0</v>
      </c>
      <c r="F154" s="583">
        <f t="shared" si="47"/>
        <v>0</v>
      </c>
      <c r="G154" s="584">
        <f t="shared" si="47"/>
        <v>0</v>
      </c>
      <c r="H154" s="584">
        <f t="shared" si="47"/>
        <v>0</v>
      </c>
      <c r="I154" s="584">
        <f t="shared" si="47"/>
        <v>0</v>
      </c>
      <c r="J154" s="584">
        <f t="shared" si="47"/>
        <v>0</v>
      </c>
      <c r="K154" s="584">
        <f t="shared" si="47"/>
        <v>0</v>
      </c>
      <c r="L154" s="584">
        <f t="shared" si="47"/>
        <v>0</v>
      </c>
      <c r="M154" s="593">
        <f t="shared" si="47"/>
        <v>0</v>
      </c>
      <c r="N154" s="579">
        <f t="shared" si="47"/>
        <v>0</v>
      </c>
      <c r="O154" s="585">
        <f t="shared" si="47"/>
        <v>0</v>
      </c>
      <c r="P154" s="7"/>
    </row>
    <row r="155" spans="1:16" ht="13.5" customHeight="1" thickBot="1">
      <c r="A155" s="539">
        <v>32</v>
      </c>
      <c r="B155" s="540" t="s">
        <v>8</v>
      </c>
      <c r="C155" s="217">
        <f>C156</f>
        <v>0</v>
      </c>
      <c r="D155" s="214">
        <f aca="true" t="shared" si="48" ref="D155:O155">D156</f>
        <v>0</v>
      </c>
      <c r="E155" s="146">
        <f t="shared" si="48"/>
        <v>0</v>
      </c>
      <c r="F155" s="145">
        <f t="shared" si="48"/>
        <v>0</v>
      </c>
      <c r="G155" s="325">
        <f t="shared" si="48"/>
        <v>0</v>
      </c>
      <c r="H155" s="325">
        <f t="shared" si="48"/>
        <v>0</v>
      </c>
      <c r="I155" s="325">
        <f t="shared" si="48"/>
        <v>0</v>
      </c>
      <c r="J155" s="325">
        <f t="shared" si="48"/>
        <v>0</v>
      </c>
      <c r="K155" s="325">
        <f t="shared" si="48"/>
        <v>0</v>
      </c>
      <c r="L155" s="325">
        <f t="shared" si="48"/>
        <v>0</v>
      </c>
      <c r="M155" s="145">
        <f t="shared" si="48"/>
        <v>0</v>
      </c>
      <c r="N155" s="109">
        <f t="shared" si="48"/>
        <v>0</v>
      </c>
      <c r="O155" s="206">
        <f t="shared" si="48"/>
        <v>0</v>
      </c>
      <c r="P155" s="7"/>
    </row>
    <row r="156" spans="1:16" ht="13.5" customHeight="1">
      <c r="A156" s="551">
        <v>322</v>
      </c>
      <c r="B156" s="552" t="s">
        <v>26</v>
      </c>
      <c r="C156" s="279">
        <f>SUM(C157:C159)</f>
        <v>0</v>
      </c>
      <c r="D156" s="507">
        <f aca="true" t="shared" si="49" ref="D156:O156">SUM(D157:D159)</f>
        <v>0</v>
      </c>
      <c r="E156" s="363">
        <f t="shared" si="49"/>
        <v>0</v>
      </c>
      <c r="F156" s="360">
        <f t="shared" si="49"/>
        <v>0</v>
      </c>
      <c r="G156" s="366">
        <f t="shared" si="49"/>
        <v>0</v>
      </c>
      <c r="H156" s="366">
        <f t="shared" si="49"/>
        <v>0</v>
      </c>
      <c r="I156" s="366">
        <f t="shared" si="49"/>
        <v>0</v>
      </c>
      <c r="J156" s="366">
        <f t="shared" si="49"/>
        <v>0</v>
      </c>
      <c r="K156" s="366">
        <f t="shared" si="49"/>
        <v>0</v>
      </c>
      <c r="L156" s="366">
        <f t="shared" si="49"/>
        <v>0</v>
      </c>
      <c r="M156" s="360">
        <f t="shared" si="49"/>
        <v>0</v>
      </c>
      <c r="N156" s="379">
        <f t="shared" si="49"/>
        <v>0</v>
      </c>
      <c r="O156" s="412">
        <f t="shared" si="49"/>
        <v>0</v>
      </c>
      <c r="P156" s="7"/>
    </row>
    <row r="157" spans="1:16" ht="13.5" customHeight="1">
      <c r="A157" s="543">
        <v>3221</v>
      </c>
      <c r="B157" s="560" t="s">
        <v>67</v>
      </c>
      <c r="C157" s="273">
        <f>SUM(D157:M157)</f>
        <v>0</v>
      </c>
      <c r="D157" s="506"/>
      <c r="E157" s="245"/>
      <c r="F157" s="246"/>
      <c r="G157" s="247"/>
      <c r="H157" s="247"/>
      <c r="I157" s="247"/>
      <c r="J157" s="247"/>
      <c r="K157" s="247"/>
      <c r="L157" s="247"/>
      <c r="M157" s="246"/>
      <c r="N157" s="248"/>
      <c r="O157" s="373"/>
      <c r="P157" s="7"/>
    </row>
    <row r="158" spans="1:16" ht="13.5" customHeight="1">
      <c r="A158" s="543">
        <v>3224</v>
      </c>
      <c r="B158" s="560" t="s">
        <v>70</v>
      </c>
      <c r="C158" s="273">
        <f>SUM(D158:M158)</f>
        <v>0</v>
      </c>
      <c r="D158" s="506"/>
      <c r="E158" s="245"/>
      <c r="F158" s="246"/>
      <c r="G158" s="247"/>
      <c r="H158" s="247"/>
      <c r="I158" s="247"/>
      <c r="J158" s="247"/>
      <c r="K158" s="247"/>
      <c r="L158" s="247"/>
      <c r="M158" s="246"/>
      <c r="N158" s="248"/>
      <c r="O158" s="373"/>
      <c r="P158" s="7"/>
    </row>
    <row r="159" spans="1:16" ht="13.5" customHeight="1" thickBot="1">
      <c r="A159" s="595">
        <v>3225</v>
      </c>
      <c r="B159" s="572" t="s">
        <v>71</v>
      </c>
      <c r="C159" s="274">
        <f>SUM(D159:M159)</f>
        <v>0</v>
      </c>
      <c r="D159" s="314"/>
      <c r="E159" s="315"/>
      <c r="F159" s="316"/>
      <c r="G159" s="317"/>
      <c r="H159" s="317"/>
      <c r="I159" s="317"/>
      <c r="J159" s="317"/>
      <c r="K159" s="317"/>
      <c r="L159" s="317"/>
      <c r="M159" s="316"/>
      <c r="N159" s="318"/>
      <c r="O159" s="505"/>
      <c r="P159" s="7"/>
    </row>
    <row r="160" spans="1:16" ht="15.75" customHeight="1" thickBot="1">
      <c r="A160" s="566"/>
      <c r="B160" s="490" t="s">
        <v>37</v>
      </c>
      <c r="C160" s="453">
        <f aca="true" t="shared" si="50" ref="C160:O160">C106+C120+C144+C149+C154</f>
        <v>668350</v>
      </c>
      <c r="D160" s="455">
        <f t="shared" si="50"/>
        <v>203750</v>
      </c>
      <c r="E160" s="441">
        <f t="shared" si="50"/>
        <v>0</v>
      </c>
      <c r="F160" s="633">
        <f t="shared" si="50"/>
        <v>0</v>
      </c>
      <c r="G160" s="442">
        <f t="shared" si="50"/>
        <v>0</v>
      </c>
      <c r="H160" s="442">
        <f t="shared" si="50"/>
        <v>464600</v>
      </c>
      <c r="I160" s="442">
        <f t="shared" si="50"/>
        <v>0</v>
      </c>
      <c r="J160" s="442">
        <f t="shared" si="50"/>
        <v>0</v>
      </c>
      <c r="K160" s="442">
        <f t="shared" si="50"/>
        <v>0</v>
      </c>
      <c r="L160" s="442">
        <f t="shared" si="50"/>
        <v>0</v>
      </c>
      <c r="M160" s="428">
        <f t="shared" si="50"/>
        <v>0</v>
      </c>
      <c r="N160" s="452">
        <f t="shared" si="50"/>
        <v>659750</v>
      </c>
      <c r="O160" s="456">
        <f t="shared" si="50"/>
        <v>659750</v>
      </c>
      <c r="P160" s="7"/>
    </row>
    <row r="161" spans="1:16" ht="11.25" customHeight="1" thickBot="1">
      <c r="A161" s="596"/>
      <c r="B161" s="33"/>
      <c r="C161" s="30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35"/>
      <c r="P161" s="7"/>
    </row>
    <row r="162" spans="1:16" ht="15.75" customHeight="1" thickBot="1">
      <c r="A162" s="536" t="s">
        <v>38</v>
      </c>
      <c r="B162" s="431"/>
      <c r="C162" s="428"/>
      <c r="D162" s="436"/>
      <c r="E162" s="430"/>
      <c r="F162" s="431"/>
      <c r="G162" s="432"/>
      <c r="H162" s="432"/>
      <c r="I162" s="432"/>
      <c r="J162" s="432"/>
      <c r="K162" s="432"/>
      <c r="L162" s="432"/>
      <c r="M162" s="431"/>
      <c r="N162" s="433"/>
      <c r="O162" s="437"/>
      <c r="P162" s="7"/>
    </row>
    <row r="163" spans="1:16" ht="15" customHeight="1" thickBot="1">
      <c r="A163" s="337" t="s">
        <v>99</v>
      </c>
      <c r="B163" s="426" t="s">
        <v>109</v>
      </c>
      <c r="C163" s="336"/>
      <c r="D163" s="508"/>
      <c r="E163" s="341"/>
      <c r="F163" s="426"/>
      <c r="G163" s="342"/>
      <c r="H163" s="342"/>
      <c r="I163" s="342"/>
      <c r="J163" s="342"/>
      <c r="K163" s="342"/>
      <c r="L163" s="342"/>
      <c r="M163" s="426"/>
      <c r="N163" s="343"/>
      <c r="O163" s="427"/>
      <c r="P163" s="7"/>
    </row>
    <row r="164" spans="1:16" ht="15.75" customHeight="1" thickBot="1">
      <c r="A164" s="537">
        <v>3</v>
      </c>
      <c r="B164" s="538" t="s">
        <v>11</v>
      </c>
      <c r="C164" s="215">
        <f aca="true" t="shared" si="51" ref="C164:O164">C165+C171</f>
        <v>0</v>
      </c>
      <c r="D164" s="509">
        <f t="shared" si="51"/>
        <v>0</v>
      </c>
      <c r="E164" s="162">
        <f t="shared" si="51"/>
        <v>0</v>
      </c>
      <c r="F164" s="159">
        <f t="shared" si="51"/>
        <v>0</v>
      </c>
      <c r="G164" s="160">
        <f t="shared" si="51"/>
        <v>0</v>
      </c>
      <c r="H164" s="160">
        <f t="shared" si="51"/>
        <v>0</v>
      </c>
      <c r="I164" s="160">
        <f t="shared" si="51"/>
        <v>0</v>
      </c>
      <c r="J164" s="160">
        <f t="shared" si="51"/>
        <v>0</v>
      </c>
      <c r="K164" s="160">
        <f t="shared" si="51"/>
        <v>0</v>
      </c>
      <c r="L164" s="160">
        <f t="shared" si="51"/>
        <v>0</v>
      </c>
      <c r="M164" s="159">
        <f t="shared" si="51"/>
        <v>0</v>
      </c>
      <c r="N164" s="111">
        <f t="shared" si="51"/>
        <v>0</v>
      </c>
      <c r="O164" s="242">
        <f t="shared" si="51"/>
        <v>0</v>
      </c>
      <c r="P164" s="7"/>
    </row>
    <row r="165" spans="1:16" ht="15.75" customHeight="1" thickBot="1">
      <c r="A165" s="539">
        <v>31</v>
      </c>
      <c r="B165" s="540" t="s">
        <v>7</v>
      </c>
      <c r="C165" s="217">
        <f>C166+C168</f>
        <v>0</v>
      </c>
      <c r="D165" s="214">
        <f aca="true" t="shared" si="52" ref="D165:O165">D166+D168</f>
        <v>0</v>
      </c>
      <c r="E165" s="146">
        <f t="shared" si="52"/>
        <v>0</v>
      </c>
      <c r="F165" s="145">
        <f t="shared" si="52"/>
        <v>0</v>
      </c>
      <c r="G165" s="147">
        <f t="shared" si="52"/>
        <v>0</v>
      </c>
      <c r="H165" s="147">
        <f t="shared" si="52"/>
        <v>0</v>
      </c>
      <c r="I165" s="147">
        <f t="shared" si="52"/>
        <v>0</v>
      </c>
      <c r="J165" s="147">
        <f t="shared" si="52"/>
        <v>0</v>
      </c>
      <c r="K165" s="147">
        <f t="shared" si="52"/>
        <v>0</v>
      </c>
      <c r="L165" s="147">
        <f t="shared" si="52"/>
        <v>0</v>
      </c>
      <c r="M165" s="145">
        <f t="shared" si="52"/>
        <v>0</v>
      </c>
      <c r="N165" s="217">
        <f t="shared" si="52"/>
        <v>0</v>
      </c>
      <c r="O165" s="110">
        <f t="shared" si="52"/>
        <v>0</v>
      </c>
      <c r="P165" s="7"/>
    </row>
    <row r="166" spans="1:16" ht="14.25" customHeight="1">
      <c r="A166" s="551">
        <v>311</v>
      </c>
      <c r="B166" s="552" t="s">
        <v>20</v>
      </c>
      <c r="C166" s="321">
        <f aca="true" t="shared" si="53" ref="C166:O166">SUM(C167:C167)</f>
        <v>0</v>
      </c>
      <c r="D166" s="295">
        <f t="shared" si="53"/>
        <v>0</v>
      </c>
      <c r="E166" s="209">
        <f t="shared" si="53"/>
        <v>0</v>
      </c>
      <c r="F166" s="208">
        <f t="shared" si="53"/>
        <v>0</v>
      </c>
      <c r="G166" s="210">
        <f t="shared" si="53"/>
        <v>0</v>
      </c>
      <c r="H166" s="210">
        <f t="shared" si="53"/>
        <v>0</v>
      </c>
      <c r="I166" s="210">
        <f t="shared" si="53"/>
        <v>0</v>
      </c>
      <c r="J166" s="210">
        <f t="shared" si="53"/>
        <v>0</v>
      </c>
      <c r="K166" s="210">
        <f t="shared" si="53"/>
        <v>0</v>
      </c>
      <c r="L166" s="210">
        <f t="shared" si="53"/>
        <v>0</v>
      </c>
      <c r="M166" s="208">
        <f t="shared" si="53"/>
        <v>0</v>
      </c>
      <c r="N166" s="211">
        <f t="shared" si="53"/>
        <v>0</v>
      </c>
      <c r="O166" s="693">
        <f t="shared" si="53"/>
        <v>0</v>
      </c>
      <c r="P166" s="7"/>
    </row>
    <row r="167" spans="1:16" ht="14.25" customHeight="1">
      <c r="A167" s="543">
        <v>3111</v>
      </c>
      <c r="B167" s="544" t="s">
        <v>59</v>
      </c>
      <c r="C167" s="273">
        <f>SUM(D167:M167)</f>
        <v>0</v>
      </c>
      <c r="D167" s="283"/>
      <c r="E167" s="117"/>
      <c r="F167" s="116"/>
      <c r="G167" s="118"/>
      <c r="H167" s="118"/>
      <c r="I167" s="118"/>
      <c r="J167" s="118"/>
      <c r="K167" s="118"/>
      <c r="L167" s="118"/>
      <c r="M167" s="116"/>
      <c r="N167" s="137"/>
      <c r="O167" s="374"/>
      <c r="P167" s="7"/>
    </row>
    <row r="168" spans="1:16" s="2" customFormat="1" ht="14.25" customHeight="1">
      <c r="A168" s="545">
        <v>313</v>
      </c>
      <c r="B168" s="348" t="s">
        <v>21</v>
      </c>
      <c r="C168" s="265">
        <f aca="true" t="shared" si="54" ref="C168:O168">SUM(C169:C170)</f>
        <v>0</v>
      </c>
      <c r="D168" s="510">
        <f t="shared" si="54"/>
        <v>0</v>
      </c>
      <c r="E168" s="190">
        <f t="shared" si="54"/>
        <v>0</v>
      </c>
      <c r="F168" s="189">
        <f t="shared" si="54"/>
        <v>0</v>
      </c>
      <c r="G168" s="191">
        <f t="shared" si="54"/>
        <v>0</v>
      </c>
      <c r="H168" s="191">
        <f t="shared" si="54"/>
        <v>0</v>
      </c>
      <c r="I168" s="191">
        <f t="shared" si="54"/>
        <v>0</v>
      </c>
      <c r="J168" s="191">
        <f t="shared" si="54"/>
        <v>0</v>
      </c>
      <c r="K168" s="191">
        <f t="shared" si="54"/>
        <v>0</v>
      </c>
      <c r="L168" s="191">
        <f t="shared" si="54"/>
        <v>0</v>
      </c>
      <c r="M168" s="189">
        <f t="shared" si="54"/>
        <v>0</v>
      </c>
      <c r="N168" s="134">
        <f t="shared" si="54"/>
        <v>0</v>
      </c>
      <c r="O168" s="414">
        <f t="shared" si="54"/>
        <v>0</v>
      </c>
      <c r="P168" s="519"/>
    </row>
    <row r="169" spans="1:16" ht="14.25" customHeight="1" thickBot="1">
      <c r="A169" s="549">
        <v>3132</v>
      </c>
      <c r="B169" s="550" t="s">
        <v>62</v>
      </c>
      <c r="C169" s="275">
        <f>SUM(D169:M169)</f>
        <v>0</v>
      </c>
      <c r="D169" s="266"/>
      <c r="E169" s="92"/>
      <c r="F169" s="91"/>
      <c r="G169" s="93"/>
      <c r="H169" s="93"/>
      <c r="I169" s="93"/>
      <c r="J169" s="93"/>
      <c r="K169" s="93"/>
      <c r="L169" s="93"/>
      <c r="M169" s="91"/>
      <c r="N169" s="202"/>
      <c r="O169" s="657"/>
      <c r="P169" s="7"/>
    </row>
    <row r="170" spans="1:16" ht="14.25" customHeight="1" thickBot="1">
      <c r="A170" s="577">
        <v>3133</v>
      </c>
      <c r="B170" s="572" t="s">
        <v>63</v>
      </c>
      <c r="C170" s="353">
        <f>SUM(D170:M170)</f>
        <v>0</v>
      </c>
      <c r="D170" s="344"/>
      <c r="E170" s="99"/>
      <c r="F170" s="98"/>
      <c r="G170" s="100"/>
      <c r="H170" s="100"/>
      <c r="I170" s="100"/>
      <c r="J170" s="100"/>
      <c r="K170" s="100"/>
      <c r="L170" s="100"/>
      <c r="M170" s="98"/>
      <c r="N170" s="143"/>
      <c r="O170" s="376"/>
      <c r="P170" s="7"/>
    </row>
    <row r="171" spans="1:16" ht="15.75" customHeight="1" thickBot="1">
      <c r="A171" s="539">
        <v>32</v>
      </c>
      <c r="B171" s="540" t="s">
        <v>8</v>
      </c>
      <c r="C171" s="109">
        <f>C172</f>
        <v>0</v>
      </c>
      <c r="D171" s="217">
        <f aca="true" t="shared" si="55" ref="D171:O171">D172</f>
        <v>0</v>
      </c>
      <c r="E171" s="146">
        <f t="shared" si="55"/>
        <v>0</v>
      </c>
      <c r="F171" s="145">
        <f t="shared" si="55"/>
        <v>0</v>
      </c>
      <c r="G171" s="147">
        <f t="shared" si="55"/>
        <v>0</v>
      </c>
      <c r="H171" s="147">
        <f t="shared" si="55"/>
        <v>0</v>
      </c>
      <c r="I171" s="147">
        <f t="shared" si="55"/>
        <v>0</v>
      </c>
      <c r="J171" s="147">
        <f t="shared" si="55"/>
        <v>0</v>
      </c>
      <c r="K171" s="147">
        <f t="shared" si="55"/>
        <v>0</v>
      </c>
      <c r="L171" s="147">
        <f t="shared" si="55"/>
        <v>0</v>
      </c>
      <c r="M171" s="372">
        <f t="shared" si="55"/>
        <v>0</v>
      </c>
      <c r="N171" s="109">
        <f t="shared" si="55"/>
        <v>0</v>
      </c>
      <c r="O171" s="110">
        <f t="shared" si="55"/>
        <v>0</v>
      </c>
      <c r="P171" s="7"/>
    </row>
    <row r="172" spans="1:16" s="2" customFormat="1" ht="14.25" customHeight="1">
      <c r="A172" s="551">
        <v>322</v>
      </c>
      <c r="B172" s="552" t="s">
        <v>26</v>
      </c>
      <c r="C172" s="271">
        <f aca="true" t="shared" si="56" ref="C172:O172">SUM(C173:C173)</f>
        <v>0</v>
      </c>
      <c r="D172" s="271">
        <f t="shared" si="56"/>
        <v>0</v>
      </c>
      <c r="E172" s="171">
        <f t="shared" si="56"/>
        <v>0</v>
      </c>
      <c r="F172" s="170">
        <f t="shared" si="56"/>
        <v>0</v>
      </c>
      <c r="G172" s="172">
        <f t="shared" si="56"/>
        <v>0</v>
      </c>
      <c r="H172" s="172">
        <f t="shared" si="56"/>
        <v>0</v>
      </c>
      <c r="I172" s="172">
        <f t="shared" si="56"/>
        <v>0</v>
      </c>
      <c r="J172" s="172">
        <f t="shared" si="56"/>
        <v>0</v>
      </c>
      <c r="K172" s="172">
        <f t="shared" si="56"/>
        <v>0</v>
      </c>
      <c r="L172" s="172">
        <f t="shared" si="56"/>
        <v>0</v>
      </c>
      <c r="M172" s="170">
        <f t="shared" si="56"/>
        <v>0</v>
      </c>
      <c r="N172" s="168">
        <f t="shared" si="56"/>
        <v>0</v>
      </c>
      <c r="O172" s="415">
        <f t="shared" si="56"/>
        <v>0</v>
      </c>
      <c r="P172" s="519"/>
    </row>
    <row r="173" spans="1:16" ht="14.25" customHeight="1" thickBot="1">
      <c r="A173" s="595">
        <v>3222</v>
      </c>
      <c r="B173" s="572" t="s">
        <v>68</v>
      </c>
      <c r="C173" s="273">
        <f>SUM(D173:M173)</f>
        <v>0</v>
      </c>
      <c r="D173" s="353"/>
      <c r="E173" s="124"/>
      <c r="F173" s="123"/>
      <c r="G173" s="125"/>
      <c r="H173" s="125"/>
      <c r="I173" s="125"/>
      <c r="J173" s="125"/>
      <c r="K173" s="125"/>
      <c r="L173" s="125"/>
      <c r="M173" s="123"/>
      <c r="N173" s="173"/>
      <c r="O173" s="377"/>
      <c r="P173" s="7"/>
    </row>
    <row r="174" spans="1:16" ht="15.75" customHeight="1" thickBot="1">
      <c r="A174" s="566"/>
      <c r="B174" s="597" t="s">
        <v>39</v>
      </c>
      <c r="C174" s="452">
        <f>C164</f>
        <v>0</v>
      </c>
      <c r="D174" s="453">
        <f aca="true" t="shared" si="57" ref="D174:O174">D164</f>
        <v>0</v>
      </c>
      <c r="E174" s="441">
        <f t="shared" si="57"/>
        <v>0</v>
      </c>
      <c r="F174" s="428">
        <f t="shared" si="57"/>
        <v>0</v>
      </c>
      <c r="G174" s="442">
        <f t="shared" si="57"/>
        <v>0</v>
      </c>
      <c r="H174" s="442">
        <f t="shared" si="57"/>
        <v>0</v>
      </c>
      <c r="I174" s="442">
        <f t="shared" si="57"/>
        <v>0</v>
      </c>
      <c r="J174" s="442">
        <f t="shared" si="57"/>
        <v>0</v>
      </c>
      <c r="K174" s="442">
        <f t="shared" si="57"/>
        <v>0</v>
      </c>
      <c r="L174" s="442">
        <f t="shared" si="57"/>
        <v>0</v>
      </c>
      <c r="M174" s="481">
        <f t="shared" si="57"/>
        <v>0</v>
      </c>
      <c r="N174" s="452">
        <f t="shared" si="57"/>
        <v>0</v>
      </c>
      <c r="O174" s="456">
        <f t="shared" si="57"/>
        <v>0</v>
      </c>
      <c r="P174" s="7"/>
    </row>
    <row r="175" spans="1:16" ht="10.5" customHeight="1" thickBot="1">
      <c r="A175" s="21"/>
      <c r="B175" s="22"/>
      <c r="C175" s="30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3"/>
      <c r="P175" s="7"/>
    </row>
    <row r="176" spans="1:16" ht="15.75" customHeight="1" thickBot="1">
      <c r="A176" s="536" t="s">
        <v>40</v>
      </c>
      <c r="B176" s="431"/>
      <c r="C176" s="428"/>
      <c r="D176" s="436"/>
      <c r="E176" s="431"/>
      <c r="F176" s="431"/>
      <c r="G176" s="431"/>
      <c r="H176" s="431"/>
      <c r="I176" s="431"/>
      <c r="J176" s="431"/>
      <c r="K176" s="431"/>
      <c r="L176" s="431"/>
      <c r="M176" s="431"/>
      <c r="N176" s="431"/>
      <c r="O176" s="437"/>
      <c r="P176" s="7"/>
    </row>
    <row r="177" spans="1:16" ht="15" customHeight="1" thickBot="1">
      <c r="A177" s="337" t="s">
        <v>99</v>
      </c>
      <c r="B177" s="426" t="s">
        <v>109</v>
      </c>
      <c r="C177" s="336"/>
      <c r="D177" s="426"/>
      <c r="E177" s="426"/>
      <c r="F177" s="426"/>
      <c r="G177" s="426"/>
      <c r="H177" s="426"/>
      <c r="I177" s="426"/>
      <c r="J177" s="426"/>
      <c r="K177" s="426"/>
      <c r="L177" s="426"/>
      <c r="M177" s="426"/>
      <c r="N177" s="426"/>
      <c r="O177" s="427"/>
      <c r="P177" s="7"/>
    </row>
    <row r="178" spans="1:16" ht="15.75" customHeight="1" thickBot="1">
      <c r="A178" s="537">
        <v>3</v>
      </c>
      <c r="B178" s="538" t="s">
        <v>11</v>
      </c>
      <c r="C178" s="215">
        <f aca="true" t="shared" si="58" ref="C178:O178">C179+C185</f>
        <v>0</v>
      </c>
      <c r="D178" s="215">
        <f t="shared" si="58"/>
        <v>0</v>
      </c>
      <c r="E178" s="216">
        <f t="shared" si="58"/>
        <v>0</v>
      </c>
      <c r="F178" s="159">
        <f t="shared" si="58"/>
        <v>0</v>
      </c>
      <c r="G178" s="200">
        <f t="shared" si="58"/>
        <v>0</v>
      </c>
      <c r="H178" s="200">
        <f t="shared" si="58"/>
        <v>0</v>
      </c>
      <c r="I178" s="200">
        <f t="shared" si="58"/>
        <v>0</v>
      </c>
      <c r="J178" s="200">
        <f t="shared" si="58"/>
        <v>0</v>
      </c>
      <c r="K178" s="200">
        <f t="shared" si="58"/>
        <v>0</v>
      </c>
      <c r="L178" s="200">
        <f t="shared" si="58"/>
        <v>0</v>
      </c>
      <c r="M178" s="159">
        <f t="shared" si="58"/>
        <v>0</v>
      </c>
      <c r="N178" s="111">
        <f t="shared" si="58"/>
        <v>0</v>
      </c>
      <c r="O178" s="242">
        <f t="shared" si="58"/>
        <v>0</v>
      </c>
      <c r="P178" s="7"/>
    </row>
    <row r="179" spans="1:16" ht="15.75" customHeight="1" thickBot="1">
      <c r="A179" s="539">
        <v>31</v>
      </c>
      <c r="B179" s="540" t="s">
        <v>7</v>
      </c>
      <c r="C179" s="217">
        <f>C180+C182</f>
        <v>0</v>
      </c>
      <c r="D179" s="217">
        <f aca="true" t="shared" si="59" ref="D179:O179">D180+D182</f>
        <v>0</v>
      </c>
      <c r="E179" s="146">
        <f t="shared" si="59"/>
        <v>0</v>
      </c>
      <c r="F179" s="145">
        <f t="shared" si="59"/>
        <v>0</v>
      </c>
      <c r="G179" s="147">
        <f t="shared" si="59"/>
        <v>0</v>
      </c>
      <c r="H179" s="147">
        <f t="shared" si="59"/>
        <v>0</v>
      </c>
      <c r="I179" s="147">
        <f t="shared" si="59"/>
        <v>0</v>
      </c>
      <c r="J179" s="147">
        <f t="shared" si="59"/>
        <v>0</v>
      </c>
      <c r="K179" s="147">
        <f t="shared" si="59"/>
        <v>0</v>
      </c>
      <c r="L179" s="147">
        <f t="shared" si="59"/>
        <v>0</v>
      </c>
      <c r="M179" s="145">
        <f t="shared" si="59"/>
        <v>0</v>
      </c>
      <c r="N179" s="217">
        <f t="shared" si="59"/>
        <v>0</v>
      </c>
      <c r="O179" s="110">
        <f t="shared" si="59"/>
        <v>0</v>
      </c>
      <c r="P179" s="7"/>
    </row>
    <row r="180" spans="1:16" ht="14.25" customHeight="1">
      <c r="A180" s="541">
        <v>311</v>
      </c>
      <c r="B180" s="542" t="s">
        <v>20</v>
      </c>
      <c r="C180" s="262">
        <f aca="true" t="shared" si="60" ref="C180:O180">SUM(C181:C181)</f>
        <v>0</v>
      </c>
      <c r="D180" s="262">
        <f t="shared" si="60"/>
        <v>0</v>
      </c>
      <c r="E180" s="128">
        <f t="shared" si="60"/>
        <v>0</v>
      </c>
      <c r="F180" s="198">
        <f t="shared" si="60"/>
        <v>0</v>
      </c>
      <c r="G180" s="129">
        <f t="shared" si="60"/>
        <v>0</v>
      </c>
      <c r="H180" s="129">
        <f t="shared" si="60"/>
        <v>0</v>
      </c>
      <c r="I180" s="129">
        <f t="shared" si="60"/>
        <v>0</v>
      </c>
      <c r="J180" s="129">
        <f t="shared" si="60"/>
        <v>0</v>
      </c>
      <c r="K180" s="129">
        <f t="shared" si="60"/>
        <v>0</v>
      </c>
      <c r="L180" s="129">
        <f t="shared" si="60"/>
        <v>0</v>
      </c>
      <c r="M180" s="198">
        <f t="shared" si="60"/>
        <v>0</v>
      </c>
      <c r="N180" s="126">
        <f t="shared" si="60"/>
        <v>0</v>
      </c>
      <c r="O180" s="413">
        <f t="shared" si="60"/>
        <v>0</v>
      </c>
      <c r="P180" s="7"/>
    </row>
    <row r="181" spans="1:16" ht="14.25" customHeight="1">
      <c r="A181" s="543">
        <v>3111</v>
      </c>
      <c r="B181" s="544" t="s">
        <v>59</v>
      </c>
      <c r="C181" s="263">
        <f>SUM(D181:M181)</f>
        <v>0</v>
      </c>
      <c r="D181" s="351"/>
      <c r="E181" s="117"/>
      <c r="F181" s="116"/>
      <c r="G181" s="118"/>
      <c r="H181" s="118"/>
      <c r="I181" s="118"/>
      <c r="J181" s="118"/>
      <c r="K181" s="118"/>
      <c r="L181" s="118"/>
      <c r="M181" s="116"/>
      <c r="N181" s="137"/>
      <c r="O181" s="374"/>
      <c r="P181" s="7"/>
    </row>
    <row r="182" spans="1:16" s="2" customFormat="1" ht="14.25" customHeight="1">
      <c r="A182" s="545">
        <v>313</v>
      </c>
      <c r="B182" s="348" t="s">
        <v>21</v>
      </c>
      <c r="C182" s="265">
        <f aca="true" t="shared" si="61" ref="C182:O182">SUM(C183:C184)</f>
        <v>0</v>
      </c>
      <c r="D182" s="265">
        <f t="shared" si="61"/>
        <v>0</v>
      </c>
      <c r="E182" s="190">
        <f t="shared" si="61"/>
        <v>0</v>
      </c>
      <c r="F182" s="189">
        <f t="shared" si="61"/>
        <v>0</v>
      </c>
      <c r="G182" s="191">
        <f t="shared" si="61"/>
        <v>0</v>
      </c>
      <c r="H182" s="191">
        <f t="shared" si="61"/>
        <v>0</v>
      </c>
      <c r="I182" s="191">
        <f t="shared" si="61"/>
        <v>0</v>
      </c>
      <c r="J182" s="191">
        <f t="shared" si="61"/>
        <v>0</v>
      </c>
      <c r="K182" s="191">
        <f t="shared" si="61"/>
        <v>0</v>
      </c>
      <c r="L182" s="191">
        <f t="shared" si="61"/>
        <v>0</v>
      </c>
      <c r="M182" s="189">
        <f t="shared" si="61"/>
        <v>0</v>
      </c>
      <c r="N182" s="134">
        <f t="shared" si="61"/>
        <v>0</v>
      </c>
      <c r="O182" s="414">
        <f t="shared" si="61"/>
        <v>0</v>
      </c>
      <c r="P182" s="519"/>
    </row>
    <row r="183" spans="1:16" ht="14.25" customHeight="1">
      <c r="A183" s="548">
        <v>3132</v>
      </c>
      <c r="B183" s="547" t="s">
        <v>62</v>
      </c>
      <c r="C183" s="264">
        <f>SUM(D183:M183)</f>
        <v>0</v>
      </c>
      <c r="D183" s="205"/>
      <c r="E183" s="87"/>
      <c r="F183" s="86"/>
      <c r="G183" s="88"/>
      <c r="H183" s="88"/>
      <c r="I183" s="88"/>
      <c r="J183" s="88"/>
      <c r="K183" s="88"/>
      <c r="L183" s="88"/>
      <c r="M183" s="86"/>
      <c r="N183" s="141"/>
      <c r="O183" s="375"/>
      <c r="P183" s="7"/>
    </row>
    <row r="184" spans="1:16" ht="14.25" customHeight="1" thickBot="1">
      <c r="A184" s="577">
        <v>3133</v>
      </c>
      <c r="B184" s="572" t="s">
        <v>63</v>
      </c>
      <c r="C184" s="264">
        <f>SUM(D184:M184)</f>
        <v>0</v>
      </c>
      <c r="D184" s="344"/>
      <c r="E184" s="99"/>
      <c r="F184" s="98"/>
      <c r="G184" s="100"/>
      <c r="H184" s="100"/>
      <c r="I184" s="100"/>
      <c r="J184" s="100"/>
      <c r="K184" s="100"/>
      <c r="L184" s="100"/>
      <c r="M184" s="98"/>
      <c r="N184" s="143"/>
      <c r="O184" s="376"/>
      <c r="P184" s="7"/>
    </row>
    <row r="185" spans="1:16" ht="15.75" customHeight="1" thickBot="1">
      <c r="A185" s="539">
        <v>32</v>
      </c>
      <c r="B185" s="540" t="s">
        <v>8</v>
      </c>
      <c r="C185" s="109">
        <f>C186+C188+C191</f>
        <v>0</v>
      </c>
      <c r="D185" s="217">
        <f aca="true" t="shared" si="62" ref="D185:O185">D186+D188+D191</f>
        <v>0</v>
      </c>
      <c r="E185" s="146">
        <f t="shared" si="62"/>
        <v>0</v>
      </c>
      <c r="F185" s="145">
        <f t="shared" si="62"/>
        <v>0</v>
      </c>
      <c r="G185" s="147">
        <f t="shared" si="62"/>
        <v>0</v>
      </c>
      <c r="H185" s="147">
        <f t="shared" si="62"/>
        <v>0</v>
      </c>
      <c r="I185" s="147">
        <f t="shared" si="62"/>
        <v>0</v>
      </c>
      <c r="J185" s="147">
        <f t="shared" si="62"/>
        <v>0</v>
      </c>
      <c r="K185" s="147">
        <f t="shared" si="62"/>
        <v>0</v>
      </c>
      <c r="L185" s="147">
        <f t="shared" si="62"/>
        <v>0</v>
      </c>
      <c r="M185" s="372">
        <f t="shared" si="62"/>
        <v>0</v>
      </c>
      <c r="N185" s="109">
        <f t="shared" si="62"/>
        <v>0</v>
      </c>
      <c r="O185" s="110">
        <f t="shared" si="62"/>
        <v>0</v>
      </c>
      <c r="P185" s="7"/>
    </row>
    <row r="186" spans="1:16" s="2" customFormat="1" ht="14.25" customHeight="1">
      <c r="A186" s="551">
        <v>322</v>
      </c>
      <c r="B186" s="552" t="s">
        <v>26</v>
      </c>
      <c r="C186" s="271">
        <f aca="true" t="shared" si="63" ref="C186:O186">SUM(C187:C187)</f>
        <v>0</v>
      </c>
      <c r="D186" s="271">
        <f t="shared" si="63"/>
        <v>0</v>
      </c>
      <c r="E186" s="171">
        <f t="shared" si="63"/>
        <v>0</v>
      </c>
      <c r="F186" s="170">
        <f t="shared" si="63"/>
        <v>0</v>
      </c>
      <c r="G186" s="172">
        <f t="shared" si="63"/>
        <v>0</v>
      </c>
      <c r="H186" s="172">
        <f t="shared" si="63"/>
        <v>0</v>
      </c>
      <c r="I186" s="172">
        <f t="shared" si="63"/>
        <v>0</v>
      </c>
      <c r="J186" s="172">
        <f t="shared" si="63"/>
        <v>0</v>
      </c>
      <c r="K186" s="172">
        <f t="shared" si="63"/>
        <v>0</v>
      </c>
      <c r="L186" s="172">
        <f t="shared" si="63"/>
        <v>0</v>
      </c>
      <c r="M186" s="170">
        <f t="shared" si="63"/>
        <v>0</v>
      </c>
      <c r="N186" s="168">
        <f t="shared" si="63"/>
        <v>0</v>
      </c>
      <c r="O186" s="415">
        <f t="shared" si="63"/>
        <v>0</v>
      </c>
      <c r="P186" s="519"/>
    </row>
    <row r="187" spans="1:16" ht="14.25" customHeight="1">
      <c r="A187" s="543">
        <v>3221</v>
      </c>
      <c r="B187" s="560" t="s">
        <v>67</v>
      </c>
      <c r="C187" s="205">
        <f>SUM(D187:M187)</f>
        <v>0</v>
      </c>
      <c r="D187" s="353"/>
      <c r="E187" s="124"/>
      <c r="F187" s="123"/>
      <c r="G187" s="125"/>
      <c r="H187" s="125"/>
      <c r="I187" s="125"/>
      <c r="J187" s="125"/>
      <c r="K187" s="125"/>
      <c r="L187" s="125"/>
      <c r="M187" s="123"/>
      <c r="N187" s="173"/>
      <c r="O187" s="377"/>
      <c r="P187" s="7"/>
    </row>
    <row r="188" spans="1:16" s="2" customFormat="1" ht="14.25" customHeight="1">
      <c r="A188" s="545">
        <v>323</v>
      </c>
      <c r="B188" s="348" t="s">
        <v>23</v>
      </c>
      <c r="C188" s="272">
        <f aca="true" t="shared" si="64" ref="C188:O188">SUM(C189:C190)</f>
        <v>0</v>
      </c>
      <c r="D188" s="272">
        <f t="shared" si="64"/>
        <v>0</v>
      </c>
      <c r="E188" s="356">
        <f t="shared" si="64"/>
        <v>0</v>
      </c>
      <c r="F188" s="355">
        <f t="shared" si="64"/>
        <v>0</v>
      </c>
      <c r="G188" s="357">
        <f t="shared" si="64"/>
        <v>0</v>
      </c>
      <c r="H188" s="357">
        <f t="shared" si="64"/>
        <v>0</v>
      </c>
      <c r="I188" s="357">
        <f t="shared" si="64"/>
        <v>0</v>
      </c>
      <c r="J188" s="357">
        <f t="shared" si="64"/>
        <v>0</v>
      </c>
      <c r="K188" s="357">
        <f t="shared" si="64"/>
        <v>0</v>
      </c>
      <c r="L188" s="357">
        <f t="shared" si="64"/>
        <v>0</v>
      </c>
      <c r="M188" s="355">
        <f t="shared" si="64"/>
        <v>0</v>
      </c>
      <c r="N188" s="175">
        <f t="shared" si="64"/>
        <v>0</v>
      </c>
      <c r="O188" s="416">
        <f t="shared" si="64"/>
        <v>0</v>
      </c>
      <c r="P188" s="519"/>
    </row>
    <row r="189" spans="1:16" ht="14.25" customHeight="1">
      <c r="A189" s="546">
        <v>3231</v>
      </c>
      <c r="B189" s="547" t="s">
        <v>73</v>
      </c>
      <c r="C189" s="205">
        <f>SUM(D189:M189)</f>
        <v>0</v>
      </c>
      <c r="D189" s="205"/>
      <c r="E189" s="87"/>
      <c r="F189" s="86"/>
      <c r="G189" s="88"/>
      <c r="H189" s="88"/>
      <c r="I189" s="88"/>
      <c r="J189" s="88"/>
      <c r="K189" s="88"/>
      <c r="L189" s="88"/>
      <c r="M189" s="86"/>
      <c r="N189" s="141"/>
      <c r="O189" s="375"/>
      <c r="P189" s="7"/>
    </row>
    <row r="190" spans="1:16" ht="14.25" customHeight="1">
      <c r="A190" s="546">
        <v>3237</v>
      </c>
      <c r="B190" s="547" t="s">
        <v>79</v>
      </c>
      <c r="C190" s="205">
        <f>SUM(D190:M190)</f>
        <v>0</v>
      </c>
      <c r="D190" s="205"/>
      <c r="E190" s="87"/>
      <c r="F190" s="86"/>
      <c r="G190" s="88"/>
      <c r="H190" s="88"/>
      <c r="I190" s="88"/>
      <c r="J190" s="88"/>
      <c r="K190" s="88"/>
      <c r="L190" s="88"/>
      <c r="M190" s="86"/>
      <c r="N190" s="141"/>
      <c r="O190" s="375"/>
      <c r="P190" s="7"/>
    </row>
    <row r="191" spans="1:16" s="2" customFormat="1" ht="14.25" customHeight="1">
      <c r="A191" s="545">
        <v>329</v>
      </c>
      <c r="B191" s="348" t="s">
        <v>9</v>
      </c>
      <c r="C191" s="272">
        <f aca="true" t="shared" si="65" ref="C191:O191">SUM(C192:C192)</f>
        <v>0</v>
      </c>
      <c r="D191" s="272">
        <f t="shared" si="65"/>
        <v>0</v>
      </c>
      <c r="E191" s="356">
        <f t="shared" si="65"/>
        <v>0</v>
      </c>
      <c r="F191" s="355">
        <f t="shared" si="65"/>
        <v>0</v>
      </c>
      <c r="G191" s="357">
        <f t="shared" si="65"/>
        <v>0</v>
      </c>
      <c r="H191" s="357">
        <f t="shared" si="65"/>
        <v>0</v>
      </c>
      <c r="I191" s="357">
        <f t="shared" si="65"/>
        <v>0</v>
      </c>
      <c r="J191" s="357">
        <f t="shared" si="65"/>
        <v>0</v>
      </c>
      <c r="K191" s="357">
        <f t="shared" si="65"/>
        <v>0</v>
      </c>
      <c r="L191" s="357">
        <f t="shared" si="65"/>
        <v>0</v>
      </c>
      <c r="M191" s="355">
        <f t="shared" si="65"/>
        <v>0</v>
      </c>
      <c r="N191" s="175">
        <f t="shared" si="65"/>
        <v>0</v>
      </c>
      <c r="O191" s="416">
        <f t="shared" si="65"/>
        <v>0</v>
      </c>
      <c r="P191" s="519"/>
    </row>
    <row r="192" spans="1:16" ht="13.5" customHeight="1" thickBot="1">
      <c r="A192" s="556">
        <v>3299</v>
      </c>
      <c r="B192" s="564" t="s">
        <v>9</v>
      </c>
      <c r="C192" s="277">
        <f>SUM(D192:M192)</f>
        <v>0</v>
      </c>
      <c r="D192" s="371"/>
      <c r="E192" s="181"/>
      <c r="F192" s="182"/>
      <c r="G192" s="183"/>
      <c r="H192" s="183"/>
      <c r="I192" s="183"/>
      <c r="J192" s="183"/>
      <c r="K192" s="183"/>
      <c r="L192" s="183"/>
      <c r="M192" s="182"/>
      <c r="N192" s="184"/>
      <c r="O192" s="378"/>
      <c r="P192" s="7"/>
    </row>
    <row r="193" spans="1:16" ht="13.5" customHeight="1" thickBot="1">
      <c r="A193" s="566"/>
      <c r="B193" s="490" t="s">
        <v>41</v>
      </c>
      <c r="C193" s="452">
        <f>C178</f>
        <v>0</v>
      </c>
      <c r="D193" s="453">
        <f aca="true" t="shared" si="66" ref="D193:O193">D178</f>
        <v>0</v>
      </c>
      <c r="E193" s="441">
        <f t="shared" si="66"/>
        <v>0</v>
      </c>
      <c r="F193" s="428">
        <f t="shared" si="66"/>
        <v>0</v>
      </c>
      <c r="G193" s="442">
        <f t="shared" si="66"/>
        <v>0</v>
      </c>
      <c r="H193" s="442">
        <f t="shared" si="66"/>
        <v>0</v>
      </c>
      <c r="I193" s="442">
        <f t="shared" si="66"/>
        <v>0</v>
      </c>
      <c r="J193" s="442">
        <f t="shared" si="66"/>
        <v>0</v>
      </c>
      <c r="K193" s="442">
        <f t="shared" si="66"/>
        <v>0</v>
      </c>
      <c r="L193" s="442">
        <f t="shared" si="66"/>
        <v>0</v>
      </c>
      <c r="M193" s="428">
        <f t="shared" si="66"/>
        <v>0</v>
      </c>
      <c r="N193" s="452">
        <f t="shared" si="66"/>
        <v>0</v>
      </c>
      <c r="O193" s="454">
        <f t="shared" si="66"/>
        <v>0</v>
      </c>
      <c r="P193" s="7"/>
    </row>
    <row r="194" spans="1:16" ht="11.25" customHeight="1" thickBot="1">
      <c r="A194" s="758"/>
      <c r="B194" s="759"/>
      <c r="C194" s="114"/>
      <c r="D194" s="760"/>
      <c r="E194" s="760"/>
      <c r="F194" s="760"/>
      <c r="G194" s="760"/>
      <c r="H194" s="760"/>
      <c r="I194" s="760"/>
      <c r="J194" s="760"/>
      <c r="K194" s="760"/>
      <c r="L194" s="760"/>
      <c r="M194" s="760"/>
      <c r="N194" s="760"/>
      <c r="O194" s="761"/>
      <c r="P194" s="7"/>
    </row>
    <row r="195" spans="1:16" ht="15.75" customHeight="1" thickBot="1">
      <c r="A195" s="536" t="s">
        <v>42</v>
      </c>
      <c r="B195" s="431"/>
      <c r="C195" s="428"/>
      <c r="D195" s="436"/>
      <c r="E195" s="430"/>
      <c r="F195" s="431"/>
      <c r="G195" s="432"/>
      <c r="H195" s="432"/>
      <c r="I195" s="432"/>
      <c r="J195" s="432"/>
      <c r="K195" s="432"/>
      <c r="L195" s="432"/>
      <c r="M195" s="431"/>
      <c r="N195" s="433"/>
      <c r="O195" s="437"/>
      <c r="P195" s="7"/>
    </row>
    <row r="196" spans="1:16" ht="14.25" customHeight="1" thickBot="1">
      <c r="A196" s="337" t="s">
        <v>99</v>
      </c>
      <c r="B196" s="426" t="s">
        <v>109</v>
      </c>
      <c r="C196" s="336"/>
      <c r="D196" s="426"/>
      <c r="E196" s="341"/>
      <c r="F196" s="426"/>
      <c r="G196" s="342"/>
      <c r="H196" s="342"/>
      <c r="I196" s="342"/>
      <c r="J196" s="342"/>
      <c r="K196" s="342"/>
      <c r="L196" s="342"/>
      <c r="M196" s="426"/>
      <c r="N196" s="343"/>
      <c r="O196" s="427"/>
      <c r="P196" s="7"/>
    </row>
    <row r="197" spans="1:16" ht="13.5" customHeight="1" thickBot="1">
      <c r="A197" s="537">
        <v>3</v>
      </c>
      <c r="B197" s="538" t="s">
        <v>11</v>
      </c>
      <c r="C197" s="215">
        <f aca="true" t="shared" si="67" ref="C197:O197">C198+C206</f>
        <v>27102</v>
      </c>
      <c r="D197" s="215">
        <f t="shared" si="67"/>
        <v>27102</v>
      </c>
      <c r="E197" s="162">
        <f t="shared" si="67"/>
        <v>0</v>
      </c>
      <c r="F197" s="159">
        <f t="shared" si="67"/>
        <v>0</v>
      </c>
      <c r="G197" s="160">
        <f t="shared" si="67"/>
        <v>0</v>
      </c>
      <c r="H197" s="160">
        <f t="shared" si="67"/>
        <v>0</v>
      </c>
      <c r="I197" s="160">
        <f t="shared" si="67"/>
        <v>0</v>
      </c>
      <c r="J197" s="160">
        <f t="shared" si="67"/>
        <v>0</v>
      </c>
      <c r="K197" s="160">
        <f t="shared" si="67"/>
        <v>0</v>
      </c>
      <c r="L197" s="160">
        <f t="shared" si="67"/>
        <v>0</v>
      </c>
      <c r="M197" s="159">
        <f t="shared" si="67"/>
        <v>0</v>
      </c>
      <c r="N197" s="111">
        <f t="shared" si="67"/>
        <v>40354</v>
      </c>
      <c r="O197" s="242">
        <f t="shared" si="67"/>
        <v>40354</v>
      </c>
      <c r="P197" s="7"/>
    </row>
    <row r="198" spans="1:16" ht="15" customHeight="1" thickBot="1">
      <c r="A198" s="539">
        <v>31</v>
      </c>
      <c r="B198" s="540" t="s">
        <v>7</v>
      </c>
      <c r="C198" s="217">
        <f>C199+C201+C203</f>
        <v>27102</v>
      </c>
      <c r="D198" s="217">
        <f aca="true" t="shared" si="68" ref="D198:O198">D199+D201+D203</f>
        <v>27102</v>
      </c>
      <c r="E198" s="146">
        <f t="shared" si="68"/>
        <v>0</v>
      </c>
      <c r="F198" s="145">
        <f t="shared" si="68"/>
        <v>0</v>
      </c>
      <c r="G198" s="147">
        <f t="shared" si="68"/>
        <v>0</v>
      </c>
      <c r="H198" s="147">
        <f t="shared" si="68"/>
        <v>0</v>
      </c>
      <c r="I198" s="147">
        <f t="shared" si="68"/>
        <v>0</v>
      </c>
      <c r="J198" s="147">
        <f t="shared" si="68"/>
        <v>0</v>
      </c>
      <c r="K198" s="147">
        <f t="shared" si="68"/>
        <v>0</v>
      </c>
      <c r="L198" s="147">
        <f t="shared" si="68"/>
        <v>0</v>
      </c>
      <c r="M198" s="145">
        <f t="shared" si="68"/>
        <v>0</v>
      </c>
      <c r="N198" s="217">
        <f t="shared" si="68"/>
        <v>40354</v>
      </c>
      <c r="O198" s="217">
        <f t="shared" si="68"/>
        <v>40354</v>
      </c>
      <c r="P198" s="7"/>
    </row>
    <row r="199" spans="1:16" ht="14.25" customHeight="1">
      <c r="A199" s="541">
        <v>311</v>
      </c>
      <c r="B199" s="542" t="s">
        <v>20</v>
      </c>
      <c r="C199" s="262">
        <f aca="true" t="shared" si="69" ref="C199:O201">SUM(C200:C200)</f>
        <v>27102</v>
      </c>
      <c r="D199" s="262">
        <f t="shared" si="69"/>
        <v>27102</v>
      </c>
      <c r="E199" s="128">
        <f t="shared" si="69"/>
        <v>0</v>
      </c>
      <c r="F199" s="198">
        <f t="shared" si="69"/>
        <v>0</v>
      </c>
      <c r="G199" s="129">
        <f t="shared" si="69"/>
        <v>0</v>
      </c>
      <c r="H199" s="129">
        <f t="shared" si="69"/>
        <v>0</v>
      </c>
      <c r="I199" s="129">
        <f t="shared" si="69"/>
        <v>0</v>
      </c>
      <c r="J199" s="129">
        <f t="shared" si="69"/>
        <v>0</v>
      </c>
      <c r="K199" s="129">
        <f t="shared" si="69"/>
        <v>0</v>
      </c>
      <c r="L199" s="129">
        <f t="shared" si="69"/>
        <v>0</v>
      </c>
      <c r="M199" s="198">
        <f t="shared" si="69"/>
        <v>0</v>
      </c>
      <c r="N199" s="126">
        <f t="shared" si="69"/>
        <v>40354</v>
      </c>
      <c r="O199" s="413">
        <f t="shared" si="69"/>
        <v>40354</v>
      </c>
      <c r="P199" s="7"/>
    </row>
    <row r="200" spans="1:16" ht="14.25" customHeight="1">
      <c r="A200" s="595">
        <v>3111</v>
      </c>
      <c r="B200" s="749" t="s">
        <v>59</v>
      </c>
      <c r="C200" s="344">
        <f>SUM(D200:M200)</f>
        <v>27102</v>
      </c>
      <c r="D200" s="711">
        <v>27102</v>
      </c>
      <c r="E200" s="712"/>
      <c r="F200" s="713"/>
      <c r="G200" s="714"/>
      <c r="H200" s="714"/>
      <c r="I200" s="714"/>
      <c r="J200" s="714"/>
      <c r="K200" s="714"/>
      <c r="L200" s="714"/>
      <c r="M200" s="713"/>
      <c r="N200" s="789">
        <v>40354</v>
      </c>
      <c r="O200" s="800">
        <v>40354</v>
      </c>
      <c r="P200" s="7"/>
    </row>
    <row r="201" spans="1:16" ht="14.25" customHeight="1">
      <c r="A201" s="545">
        <v>312</v>
      </c>
      <c r="B201" s="348" t="s">
        <v>6</v>
      </c>
      <c r="C201" s="207">
        <f t="shared" si="69"/>
        <v>0</v>
      </c>
      <c r="D201" s="207">
        <f t="shared" si="69"/>
        <v>0</v>
      </c>
      <c r="E201" s="132">
        <f t="shared" si="69"/>
        <v>0</v>
      </c>
      <c r="F201" s="176">
        <f t="shared" si="69"/>
        <v>0</v>
      </c>
      <c r="G201" s="133">
        <f t="shared" si="69"/>
        <v>0</v>
      </c>
      <c r="H201" s="133">
        <f t="shared" si="69"/>
        <v>0</v>
      </c>
      <c r="I201" s="133">
        <f t="shared" si="69"/>
        <v>0</v>
      </c>
      <c r="J201" s="133">
        <f t="shared" si="69"/>
        <v>0</v>
      </c>
      <c r="K201" s="133">
        <f t="shared" si="69"/>
        <v>0</v>
      </c>
      <c r="L201" s="133">
        <f t="shared" si="69"/>
        <v>0</v>
      </c>
      <c r="M201" s="176">
        <f t="shared" si="69"/>
        <v>0</v>
      </c>
      <c r="N201" s="207">
        <f t="shared" si="69"/>
        <v>0</v>
      </c>
      <c r="O201" s="207">
        <f t="shared" si="69"/>
        <v>0</v>
      </c>
      <c r="P201" s="7"/>
    </row>
    <row r="202" spans="1:16" ht="14.25" customHeight="1">
      <c r="A202" s="543">
        <v>3121</v>
      </c>
      <c r="B202" s="544" t="s">
        <v>6</v>
      </c>
      <c r="C202" s="264">
        <f>SUM(D202:M202)</f>
        <v>0</v>
      </c>
      <c r="D202" s="711"/>
      <c r="E202" s="712"/>
      <c r="F202" s="713"/>
      <c r="G202" s="714"/>
      <c r="H202" s="714"/>
      <c r="I202" s="714"/>
      <c r="J202" s="714"/>
      <c r="K202" s="714"/>
      <c r="L202" s="714"/>
      <c r="M202" s="713"/>
      <c r="N202" s="143"/>
      <c r="O202" s="376"/>
      <c r="P202" s="7"/>
    </row>
    <row r="203" spans="1:16" s="2" customFormat="1" ht="14.25" customHeight="1">
      <c r="A203" s="545">
        <v>313</v>
      </c>
      <c r="B203" s="348" t="s">
        <v>21</v>
      </c>
      <c r="C203" s="265">
        <f aca="true" t="shared" si="70" ref="C203:O203">SUM(C204:C205)</f>
        <v>0</v>
      </c>
      <c r="D203" s="265">
        <f t="shared" si="70"/>
        <v>0</v>
      </c>
      <c r="E203" s="190">
        <f t="shared" si="70"/>
        <v>0</v>
      </c>
      <c r="F203" s="189">
        <f t="shared" si="70"/>
        <v>0</v>
      </c>
      <c r="G203" s="191">
        <f t="shared" si="70"/>
        <v>0</v>
      </c>
      <c r="H203" s="191">
        <f t="shared" si="70"/>
        <v>0</v>
      </c>
      <c r="I203" s="191">
        <f t="shared" si="70"/>
        <v>0</v>
      </c>
      <c r="J203" s="191">
        <f t="shared" si="70"/>
        <v>0</v>
      </c>
      <c r="K203" s="191">
        <f t="shared" si="70"/>
        <v>0</v>
      </c>
      <c r="L203" s="191">
        <f t="shared" si="70"/>
        <v>0</v>
      </c>
      <c r="M203" s="189">
        <f t="shared" si="70"/>
        <v>0</v>
      </c>
      <c r="N203" s="134">
        <f t="shared" si="70"/>
        <v>0</v>
      </c>
      <c r="O203" s="414">
        <f t="shared" si="70"/>
        <v>0</v>
      </c>
      <c r="P203" s="519"/>
    </row>
    <row r="204" spans="1:16" ht="14.25" customHeight="1">
      <c r="A204" s="548">
        <v>3132</v>
      </c>
      <c r="B204" s="547" t="s">
        <v>62</v>
      </c>
      <c r="C204" s="264">
        <f>SUM(D204:M204)</f>
        <v>0</v>
      </c>
      <c r="D204" s="205"/>
      <c r="E204" s="87"/>
      <c r="F204" s="86"/>
      <c r="G204" s="88"/>
      <c r="H204" s="88"/>
      <c r="I204" s="88"/>
      <c r="J204" s="88"/>
      <c r="K204" s="88"/>
      <c r="L204" s="88"/>
      <c r="M204" s="86"/>
      <c r="N204" s="141"/>
      <c r="O204" s="375"/>
      <c r="P204" s="7"/>
    </row>
    <row r="205" spans="1:16" ht="14.25" customHeight="1" thickBot="1">
      <c r="A205" s="577">
        <v>3133</v>
      </c>
      <c r="B205" s="572" t="s">
        <v>63</v>
      </c>
      <c r="C205" s="264">
        <f>SUM(D205:M205)</f>
        <v>0</v>
      </c>
      <c r="D205" s="344"/>
      <c r="E205" s="99"/>
      <c r="F205" s="98"/>
      <c r="G205" s="100"/>
      <c r="H205" s="100"/>
      <c r="I205" s="100"/>
      <c r="J205" s="100"/>
      <c r="K205" s="100"/>
      <c r="L205" s="100"/>
      <c r="M205" s="98"/>
      <c r="N205" s="143"/>
      <c r="O205" s="376"/>
      <c r="P205" s="7"/>
    </row>
    <row r="206" spans="1:16" s="1" customFormat="1" ht="12.75" customHeight="1" thickBot="1">
      <c r="A206" s="539">
        <v>32</v>
      </c>
      <c r="B206" s="599" t="s">
        <v>8</v>
      </c>
      <c r="C206" s="217">
        <f>C207+C209</f>
        <v>0</v>
      </c>
      <c r="D206" s="217">
        <f aca="true" t="shared" si="71" ref="D206:O206">D207+D209</f>
        <v>0</v>
      </c>
      <c r="E206" s="146">
        <f t="shared" si="71"/>
        <v>0</v>
      </c>
      <c r="F206" s="145">
        <f t="shared" si="71"/>
        <v>0</v>
      </c>
      <c r="G206" s="147">
        <f t="shared" si="71"/>
        <v>0</v>
      </c>
      <c r="H206" s="147">
        <f t="shared" si="71"/>
        <v>0</v>
      </c>
      <c r="I206" s="147">
        <f t="shared" si="71"/>
        <v>0</v>
      </c>
      <c r="J206" s="147">
        <f t="shared" si="71"/>
        <v>0</v>
      </c>
      <c r="K206" s="147">
        <f t="shared" si="71"/>
        <v>0</v>
      </c>
      <c r="L206" s="147">
        <f t="shared" si="71"/>
        <v>0</v>
      </c>
      <c r="M206" s="145">
        <f t="shared" si="71"/>
        <v>0</v>
      </c>
      <c r="N206" s="217">
        <f t="shared" si="71"/>
        <v>0</v>
      </c>
      <c r="O206" s="110">
        <f t="shared" si="71"/>
        <v>0</v>
      </c>
      <c r="P206" s="520"/>
    </row>
    <row r="207" spans="1:16" s="2" customFormat="1" ht="14.25" customHeight="1">
      <c r="A207" s="551">
        <v>322</v>
      </c>
      <c r="B207" s="552" t="s">
        <v>26</v>
      </c>
      <c r="C207" s="271">
        <f aca="true" t="shared" si="72" ref="C207:O207">SUM(C208:C208)</f>
        <v>0</v>
      </c>
      <c r="D207" s="271">
        <f t="shared" si="72"/>
        <v>0</v>
      </c>
      <c r="E207" s="171">
        <f t="shared" si="72"/>
        <v>0</v>
      </c>
      <c r="F207" s="170">
        <f t="shared" si="72"/>
        <v>0</v>
      </c>
      <c r="G207" s="172">
        <f t="shared" si="72"/>
        <v>0</v>
      </c>
      <c r="H207" s="172">
        <f t="shared" si="72"/>
        <v>0</v>
      </c>
      <c r="I207" s="172">
        <f t="shared" si="72"/>
        <v>0</v>
      </c>
      <c r="J207" s="172">
        <f t="shared" si="72"/>
        <v>0</v>
      </c>
      <c r="K207" s="172">
        <f t="shared" si="72"/>
        <v>0</v>
      </c>
      <c r="L207" s="172">
        <f t="shared" si="72"/>
        <v>0</v>
      </c>
      <c r="M207" s="170">
        <f t="shared" si="72"/>
        <v>0</v>
      </c>
      <c r="N207" s="168">
        <f t="shared" si="72"/>
        <v>0</v>
      </c>
      <c r="O207" s="415">
        <f t="shared" si="72"/>
        <v>0</v>
      </c>
      <c r="P207" s="519"/>
    </row>
    <row r="208" spans="1:16" ht="14.25" customHeight="1">
      <c r="A208" s="543">
        <v>3221</v>
      </c>
      <c r="B208" s="560" t="s">
        <v>67</v>
      </c>
      <c r="C208" s="205">
        <f>SUM(D208:M208)</f>
        <v>0</v>
      </c>
      <c r="D208" s="353"/>
      <c r="E208" s="124"/>
      <c r="F208" s="123"/>
      <c r="G208" s="125"/>
      <c r="H208" s="125"/>
      <c r="I208" s="125"/>
      <c r="J208" s="125"/>
      <c r="K208" s="125"/>
      <c r="L208" s="125"/>
      <c r="M208" s="123"/>
      <c r="N208" s="173"/>
      <c r="O208" s="377"/>
      <c r="P208" s="7"/>
    </row>
    <row r="209" spans="1:16" s="2" customFormat="1" ht="14.25" customHeight="1">
      <c r="A209" s="545">
        <v>323</v>
      </c>
      <c r="B209" s="348" t="s">
        <v>23</v>
      </c>
      <c r="C209" s="272">
        <f aca="true" t="shared" si="73" ref="C209:O209">SUM(C210:C210)</f>
        <v>0</v>
      </c>
      <c r="D209" s="272">
        <f t="shared" si="73"/>
        <v>0</v>
      </c>
      <c r="E209" s="356">
        <f t="shared" si="73"/>
        <v>0</v>
      </c>
      <c r="F209" s="355">
        <f t="shared" si="73"/>
        <v>0</v>
      </c>
      <c r="G209" s="357">
        <f t="shared" si="73"/>
        <v>0</v>
      </c>
      <c r="H209" s="357">
        <f t="shared" si="73"/>
        <v>0</v>
      </c>
      <c r="I209" s="357">
        <f t="shared" si="73"/>
        <v>0</v>
      </c>
      <c r="J209" s="357">
        <f t="shared" si="73"/>
        <v>0</v>
      </c>
      <c r="K209" s="357">
        <f t="shared" si="73"/>
        <v>0</v>
      </c>
      <c r="L209" s="357">
        <f t="shared" si="73"/>
        <v>0</v>
      </c>
      <c r="M209" s="355">
        <f t="shared" si="73"/>
        <v>0</v>
      </c>
      <c r="N209" s="175">
        <f t="shared" si="73"/>
        <v>0</v>
      </c>
      <c r="O209" s="416">
        <f t="shared" si="73"/>
        <v>0</v>
      </c>
      <c r="P209" s="519"/>
    </row>
    <row r="210" spans="1:16" ht="14.25" customHeight="1" thickBot="1">
      <c r="A210" s="546">
        <v>3237</v>
      </c>
      <c r="B210" s="547" t="s">
        <v>79</v>
      </c>
      <c r="C210" s="205">
        <f>SUM(D210:M210)</f>
        <v>0</v>
      </c>
      <c r="D210" s="205"/>
      <c r="E210" s="87"/>
      <c r="F210" s="86"/>
      <c r="G210" s="88"/>
      <c r="H210" s="88"/>
      <c r="I210" s="88"/>
      <c r="J210" s="88"/>
      <c r="K210" s="88"/>
      <c r="L210" s="88"/>
      <c r="M210" s="86"/>
      <c r="N210" s="141"/>
      <c r="O210" s="375"/>
      <c r="P210" s="7"/>
    </row>
    <row r="211" spans="1:16" ht="14.25" customHeight="1" thickBot="1">
      <c r="A211" s="337" t="s">
        <v>99</v>
      </c>
      <c r="B211" s="803" t="s">
        <v>104</v>
      </c>
      <c r="C211" s="804"/>
      <c r="D211" s="804"/>
      <c r="E211" s="804"/>
      <c r="F211" s="804"/>
      <c r="G211" s="804"/>
      <c r="H211" s="804"/>
      <c r="I211" s="804"/>
      <c r="J211" s="804"/>
      <c r="K211" s="804"/>
      <c r="L211" s="804"/>
      <c r="M211" s="804"/>
      <c r="N211" s="804"/>
      <c r="O211" s="805"/>
      <c r="P211" s="7"/>
    </row>
    <row r="212" spans="1:16" ht="13.5" customHeight="1" thickBot="1">
      <c r="A212" s="632">
        <v>3</v>
      </c>
      <c r="B212" s="613" t="s">
        <v>11</v>
      </c>
      <c r="C212" s="398">
        <f aca="true" t="shared" si="74" ref="C212:O212">C213+C221</f>
        <v>32750</v>
      </c>
      <c r="D212" s="398">
        <f t="shared" si="74"/>
        <v>0</v>
      </c>
      <c r="E212" s="323">
        <f t="shared" si="74"/>
        <v>0</v>
      </c>
      <c r="F212" s="324">
        <f t="shared" si="74"/>
        <v>0</v>
      </c>
      <c r="G212" s="325">
        <f t="shared" si="74"/>
        <v>0</v>
      </c>
      <c r="H212" s="325">
        <f t="shared" si="74"/>
        <v>32750</v>
      </c>
      <c r="I212" s="325">
        <f t="shared" si="74"/>
        <v>0</v>
      </c>
      <c r="J212" s="325">
        <f t="shared" si="74"/>
        <v>0</v>
      </c>
      <c r="K212" s="325">
        <f t="shared" si="74"/>
        <v>0</v>
      </c>
      <c r="L212" s="325">
        <f t="shared" si="74"/>
        <v>0</v>
      </c>
      <c r="M212" s="324">
        <f t="shared" si="74"/>
        <v>0</v>
      </c>
      <c r="N212" s="398">
        <f t="shared" si="74"/>
        <v>32750</v>
      </c>
      <c r="O212" s="260">
        <f t="shared" si="74"/>
        <v>32750</v>
      </c>
      <c r="P212" s="7"/>
    </row>
    <row r="213" spans="1:16" ht="14.25" customHeight="1" thickBot="1">
      <c r="A213" s="539">
        <v>31</v>
      </c>
      <c r="B213" s="540" t="s">
        <v>7</v>
      </c>
      <c r="C213" s="217">
        <f>C214+C216+C218</f>
        <v>27750</v>
      </c>
      <c r="D213" s="217">
        <f aca="true" t="shared" si="75" ref="D213:O213">D214+D216+D218</f>
        <v>0</v>
      </c>
      <c r="E213" s="146">
        <f t="shared" si="75"/>
        <v>0</v>
      </c>
      <c r="F213" s="145">
        <f t="shared" si="75"/>
        <v>0</v>
      </c>
      <c r="G213" s="147">
        <f t="shared" si="75"/>
        <v>0</v>
      </c>
      <c r="H213" s="147">
        <f t="shared" si="75"/>
        <v>27750</v>
      </c>
      <c r="I213" s="147">
        <f t="shared" si="75"/>
        <v>0</v>
      </c>
      <c r="J213" s="147">
        <f t="shared" si="75"/>
        <v>0</v>
      </c>
      <c r="K213" s="147">
        <f t="shared" si="75"/>
        <v>0</v>
      </c>
      <c r="L213" s="147">
        <f t="shared" si="75"/>
        <v>0</v>
      </c>
      <c r="M213" s="145">
        <f t="shared" si="75"/>
        <v>0</v>
      </c>
      <c r="N213" s="217">
        <f t="shared" si="75"/>
        <v>30250</v>
      </c>
      <c r="O213" s="110">
        <f t="shared" si="75"/>
        <v>30250</v>
      </c>
      <c r="P213" s="7"/>
    </row>
    <row r="214" spans="1:16" ht="13.5" customHeight="1">
      <c r="A214" s="541">
        <v>311</v>
      </c>
      <c r="B214" s="542" t="s">
        <v>20</v>
      </c>
      <c r="C214" s="308">
        <f>C215</f>
        <v>21600</v>
      </c>
      <c r="D214" s="308">
        <f aca="true" t="shared" si="76" ref="D214:O214">D215</f>
        <v>0</v>
      </c>
      <c r="E214" s="381">
        <f t="shared" si="76"/>
        <v>0</v>
      </c>
      <c r="F214" s="380">
        <f t="shared" si="76"/>
        <v>0</v>
      </c>
      <c r="G214" s="382">
        <f t="shared" si="76"/>
        <v>0</v>
      </c>
      <c r="H214" s="382">
        <f t="shared" si="76"/>
        <v>21600</v>
      </c>
      <c r="I214" s="382">
        <f t="shared" si="76"/>
        <v>0</v>
      </c>
      <c r="J214" s="382">
        <f t="shared" si="76"/>
        <v>0</v>
      </c>
      <c r="K214" s="382">
        <f t="shared" si="76"/>
        <v>0</v>
      </c>
      <c r="L214" s="382">
        <f t="shared" si="76"/>
        <v>0</v>
      </c>
      <c r="M214" s="380">
        <f t="shared" si="76"/>
        <v>0</v>
      </c>
      <c r="N214" s="308">
        <f>N215</f>
        <v>23450</v>
      </c>
      <c r="O214" s="417">
        <f t="shared" si="76"/>
        <v>23450</v>
      </c>
      <c r="P214" s="7"/>
    </row>
    <row r="215" spans="1:16" ht="13.5" customHeight="1">
      <c r="A215" s="543">
        <v>3111</v>
      </c>
      <c r="B215" s="544" t="s">
        <v>59</v>
      </c>
      <c r="C215" s="274">
        <f>SUM(D215:M215)</f>
        <v>21600</v>
      </c>
      <c r="D215" s="358"/>
      <c r="E215" s="245"/>
      <c r="F215" s="246"/>
      <c r="G215" s="247"/>
      <c r="H215" s="778">
        <v>21600</v>
      </c>
      <c r="I215" s="247"/>
      <c r="J215" s="247"/>
      <c r="K215" s="247"/>
      <c r="L215" s="247"/>
      <c r="M215" s="246"/>
      <c r="N215" s="790">
        <v>23450</v>
      </c>
      <c r="O215" s="799">
        <v>23450</v>
      </c>
      <c r="P215" s="7"/>
    </row>
    <row r="216" spans="1:16" ht="13.5" customHeight="1">
      <c r="A216" s="545">
        <v>312</v>
      </c>
      <c r="B216" s="348" t="s">
        <v>6</v>
      </c>
      <c r="C216" s="279">
        <f>C217</f>
        <v>0</v>
      </c>
      <c r="D216" s="279">
        <f aca="true" t="shared" si="77" ref="D216:O216">D217</f>
        <v>0</v>
      </c>
      <c r="E216" s="363">
        <f t="shared" si="77"/>
        <v>0</v>
      </c>
      <c r="F216" s="360">
        <f t="shared" si="77"/>
        <v>0</v>
      </c>
      <c r="G216" s="366">
        <f t="shared" si="77"/>
        <v>0</v>
      </c>
      <c r="H216" s="366">
        <f t="shared" si="77"/>
        <v>0</v>
      </c>
      <c r="I216" s="366">
        <f t="shared" si="77"/>
        <v>0</v>
      </c>
      <c r="J216" s="366">
        <f t="shared" si="77"/>
        <v>0</v>
      </c>
      <c r="K216" s="366">
        <f t="shared" si="77"/>
        <v>0</v>
      </c>
      <c r="L216" s="366">
        <f t="shared" si="77"/>
        <v>0</v>
      </c>
      <c r="M216" s="360">
        <f t="shared" si="77"/>
        <v>0</v>
      </c>
      <c r="N216" s="279">
        <f t="shared" si="77"/>
        <v>0</v>
      </c>
      <c r="O216" s="410">
        <f t="shared" si="77"/>
        <v>0</v>
      </c>
      <c r="P216" s="7"/>
    </row>
    <row r="217" spans="1:16" ht="13.5" customHeight="1" thickBot="1">
      <c r="A217" s="621">
        <v>3121</v>
      </c>
      <c r="B217" s="550" t="s">
        <v>6</v>
      </c>
      <c r="C217" s="275">
        <f>SUM(D217:M217)</f>
        <v>0</v>
      </c>
      <c r="D217" s="354"/>
      <c r="E217" s="193"/>
      <c r="F217" s="302"/>
      <c r="G217" s="195"/>
      <c r="H217" s="195"/>
      <c r="I217" s="195"/>
      <c r="J217" s="195"/>
      <c r="K217" s="195"/>
      <c r="L217" s="195"/>
      <c r="M217" s="302"/>
      <c r="N217" s="196"/>
      <c r="O217" s="197"/>
      <c r="P217" s="7"/>
    </row>
    <row r="218" spans="1:16" ht="13.5" customHeight="1">
      <c r="A218" s="551">
        <v>313</v>
      </c>
      <c r="B218" s="552" t="s">
        <v>21</v>
      </c>
      <c r="C218" s="308">
        <f aca="true" t="shared" si="78" ref="C218:O218">SUM(C219:C220)</f>
        <v>6150</v>
      </c>
      <c r="D218" s="308">
        <f t="shared" si="78"/>
        <v>0</v>
      </c>
      <c r="E218" s="381">
        <f t="shared" si="78"/>
        <v>0</v>
      </c>
      <c r="F218" s="380">
        <f t="shared" si="78"/>
        <v>0</v>
      </c>
      <c r="G218" s="382">
        <f t="shared" si="78"/>
        <v>0</v>
      </c>
      <c r="H218" s="382">
        <f t="shared" si="78"/>
        <v>6150</v>
      </c>
      <c r="I218" s="382">
        <f t="shared" si="78"/>
        <v>0</v>
      </c>
      <c r="J218" s="382">
        <f t="shared" si="78"/>
        <v>0</v>
      </c>
      <c r="K218" s="382">
        <f t="shared" si="78"/>
        <v>0</v>
      </c>
      <c r="L218" s="382">
        <f t="shared" si="78"/>
        <v>0</v>
      </c>
      <c r="M218" s="380">
        <f t="shared" si="78"/>
        <v>0</v>
      </c>
      <c r="N218" s="308">
        <f t="shared" si="78"/>
        <v>6800</v>
      </c>
      <c r="O218" s="417">
        <f t="shared" si="78"/>
        <v>6800</v>
      </c>
      <c r="P218" s="7"/>
    </row>
    <row r="219" spans="1:16" ht="13.5" customHeight="1">
      <c r="A219" s="548">
        <v>3132</v>
      </c>
      <c r="B219" s="547" t="s">
        <v>62</v>
      </c>
      <c r="C219" s="274">
        <f>SUM(D219:M219)</f>
        <v>5400</v>
      </c>
      <c r="D219" s="358"/>
      <c r="E219" s="245"/>
      <c r="F219" s="246"/>
      <c r="G219" s="247"/>
      <c r="H219" s="778">
        <v>5400</v>
      </c>
      <c r="I219" s="247"/>
      <c r="J219" s="247"/>
      <c r="K219" s="247"/>
      <c r="L219" s="247"/>
      <c r="M219" s="246"/>
      <c r="N219" s="790">
        <v>6000</v>
      </c>
      <c r="O219" s="799">
        <v>6000</v>
      </c>
      <c r="P219" s="7"/>
    </row>
    <row r="220" spans="1:16" ht="13.5" customHeight="1" thickBot="1">
      <c r="A220" s="577">
        <v>3133</v>
      </c>
      <c r="B220" s="572" t="s">
        <v>63</v>
      </c>
      <c r="C220" s="274">
        <f>SUM(D220:M220)</f>
        <v>750</v>
      </c>
      <c r="D220" s="358"/>
      <c r="E220" s="245"/>
      <c r="F220" s="246"/>
      <c r="G220" s="247"/>
      <c r="H220" s="778">
        <v>750</v>
      </c>
      <c r="I220" s="247"/>
      <c r="J220" s="247"/>
      <c r="K220" s="247"/>
      <c r="L220" s="247"/>
      <c r="M220" s="246"/>
      <c r="N220" s="790">
        <v>800</v>
      </c>
      <c r="O220" s="799">
        <v>800</v>
      </c>
      <c r="P220" s="7"/>
    </row>
    <row r="221" spans="1:16" ht="13.5" customHeight="1" thickBot="1">
      <c r="A221" s="539">
        <v>32</v>
      </c>
      <c r="B221" s="599" t="s">
        <v>8</v>
      </c>
      <c r="C221" s="217">
        <f>C222+C225+C229+C237</f>
        <v>5000</v>
      </c>
      <c r="D221" s="217">
        <f aca="true" t="shared" si="79" ref="D221:O221">D222+D225+D229+D237</f>
        <v>0</v>
      </c>
      <c r="E221" s="204">
        <f t="shared" si="79"/>
        <v>0</v>
      </c>
      <c r="F221" s="145">
        <f t="shared" si="79"/>
        <v>0</v>
      </c>
      <c r="G221" s="147">
        <f t="shared" si="79"/>
        <v>0</v>
      </c>
      <c r="H221" s="147">
        <f t="shared" si="79"/>
        <v>5000</v>
      </c>
      <c r="I221" s="147">
        <f t="shared" si="79"/>
        <v>0</v>
      </c>
      <c r="J221" s="147">
        <f t="shared" si="79"/>
        <v>0</v>
      </c>
      <c r="K221" s="147">
        <f t="shared" si="79"/>
        <v>0</v>
      </c>
      <c r="L221" s="147">
        <f t="shared" si="79"/>
        <v>0</v>
      </c>
      <c r="M221" s="145">
        <f t="shared" si="79"/>
        <v>0</v>
      </c>
      <c r="N221" s="217">
        <f t="shared" si="79"/>
        <v>2500</v>
      </c>
      <c r="O221" s="110">
        <f t="shared" si="79"/>
        <v>2500</v>
      </c>
      <c r="P221" s="7"/>
    </row>
    <row r="222" spans="1:16" ht="13.5" customHeight="1">
      <c r="A222" s="541">
        <v>321</v>
      </c>
      <c r="B222" s="542" t="s">
        <v>22</v>
      </c>
      <c r="C222" s="270">
        <f>SUM(C223:C224)</f>
        <v>0</v>
      </c>
      <c r="D222" s="270">
        <f>SUM(D223:D224)</f>
        <v>0</v>
      </c>
      <c r="E222" s="639">
        <f>SUM(E223:E224)</f>
        <v>0</v>
      </c>
      <c r="F222" s="164">
        <f>SUM(F223:F224)</f>
        <v>0</v>
      </c>
      <c r="G222" s="166">
        <f>SUM(G223:G224)</f>
        <v>0</v>
      </c>
      <c r="H222" s="166">
        <f aca="true" t="shared" si="80" ref="H222:M222">SUM(H223:H224)</f>
        <v>0</v>
      </c>
      <c r="I222" s="166">
        <f t="shared" si="80"/>
        <v>0</v>
      </c>
      <c r="J222" s="166">
        <f t="shared" si="80"/>
        <v>0</v>
      </c>
      <c r="K222" s="166">
        <f t="shared" si="80"/>
        <v>0</v>
      </c>
      <c r="L222" s="166">
        <f t="shared" si="80"/>
        <v>0</v>
      </c>
      <c r="M222" s="166">
        <f t="shared" si="80"/>
        <v>0</v>
      </c>
      <c r="N222" s="270">
        <f>SUM(N223:N224)</f>
        <v>0</v>
      </c>
      <c r="O222" s="167">
        <f>SUM(O223:O224)</f>
        <v>0</v>
      </c>
      <c r="P222" s="7"/>
    </row>
    <row r="223" spans="1:16" ht="13.5" customHeight="1">
      <c r="A223" s="635">
        <v>3211</v>
      </c>
      <c r="B223" s="572" t="s">
        <v>95</v>
      </c>
      <c r="C223" s="274">
        <f aca="true" t="shared" si="81" ref="C223:O223">SUM(D223:M223)</f>
        <v>0</v>
      </c>
      <c r="D223" s="274">
        <f t="shared" si="81"/>
        <v>0</v>
      </c>
      <c r="E223" s="640">
        <f t="shared" si="81"/>
        <v>0</v>
      </c>
      <c r="F223" s="638">
        <f t="shared" si="81"/>
        <v>0</v>
      </c>
      <c r="G223" s="641">
        <f t="shared" si="81"/>
        <v>0</v>
      </c>
      <c r="H223" s="641">
        <f t="shared" si="81"/>
        <v>0</v>
      </c>
      <c r="I223" s="641">
        <f t="shared" si="81"/>
        <v>0</v>
      </c>
      <c r="J223" s="641">
        <f t="shared" si="81"/>
        <v>0</v>
      </c>
      <c r="K223" s="641">
        <f t="shared" si="81"/>
        <v>0</v>
      </c>
      <c r="L223" s="641">
        <f t="shared" si="81"/>
        <v>0</v>
      </c>
      <c r="M223" s="638">
        <f t="shared" si="81"/>
        <v>0</v>
      </c>
      <c r="N223" s="274">
        <f t="shared" si="81"/>
        <v>0</v>
      </c>
      <c r="O223" s="642">
        <f t="shared" si="81"/>
        <v>0</v>
      </c>
      <c r="P223" s="7"/>
    </row>
    <row r="224" spans="1:16" ht="27" customHeight="1" thickBot="1">
      <c r="A224" s="636">
        <v>3212</v>
      </c>
      <c r="B224" s="622" t="s">
        <v>64</v>
      </c>
      <c r="C224" s="102">
        <f>SUM(D224:M224)</f>
        <v>0</v>
      </c>
      <c r="D224" s="266"/>
      <c r="E224" s="92"/>
      <c r="F224" s="91"/>
      <c r="G224" s="93"/>
      <c r="H224" s="93"/>
      <c r="I224" s="93"/>
      <c r="J224" s="93"/>
      <c r="K224" s="93"/>
      <c r="L224" s="93"/>
      <c r="M224" s="91"/>
      <c r="N224" s="266"/>
      <c r="O224" s="637"/>
      <c r="P224" s="7"/>
    </row>
    <row r="225" spans="1:16" ht="13.5" customHeight="1">
      <c r="A225" s="551">
        <v>322</v>
      </c>
      <c r="B225" s="552" t="s">
        <v>26</v>
      </c>
      <c r="C225" s="308">
        <f aca="true" t="shared" si="82" ref="C225:O225">SUM(C226:C228)</f>
        <v>5000</v>
      </c>
      <c r="D225" s="308">
        <f t="shared" si="82"/>
        <v>0</v>
      </c>
      <c r="E225" s="381">
        <f t="shared" si="82"/>
        <v>0</v>
      </c>
      <c r="F225" s="380">
        <f t="shared" si="82"/>
        <v>0</v>
      </c>
      <c r="G225" s="382">
        <f t="shared" si="82"/>
        <v>0</v>
      </c>
      <c r="H225" s="382">
        <f t="shared" si="82"/>
        <v>5000</v>
      </c>
      <c r="I225" s="382">
        <f t="shared" si="82"/>
        <v>0</v>
      </c>
      <c r="J225" s="382">
        <f t="shared" si="82"/>
        <v>0</v>
      </c>
      <c r="K225" s="382">
        <f t="shared" si="82"/>
        <v>0</v>
      </c>
      <c r="L225" s="382">
        <f t="shared" si="82"/>
        <v>0</v>
      </c>
      <c r="M225" s="380">
        <f t="shared" si="82"/>
        <v>0</v>
      </c>
      <c r="N225" s="308">
        <f t="shared" si="82"/>
        <v>2500</v>
      </c>
      <c r="O225" s="417">
        <f t="shared" si="82"/>
        <v>2500</v>
      </c>
      <c r="P225" s="7"/>
    </row>
    <row r="226" spans="1:16" ht="13.5" customHeight="1">
      <c r="A226" s="543">
        <v>3221</v>
      </c>
      <c r="B226" s="560" t="s">
        <v>67</v>
      </c>
      <c r="C226" s="274">
        <f>SUM(D226:M226)</f>
        <v>2500</v>
      </c>
      <c r="D226" s="358"/>
      <c r="E226" s="245"/>
      <c r="F226" s="246"/>
      <c r="G226" s="247"/>
      <c r="H226" s="778">
        <v>2500</v>
      </c>
      <c r="I226" s="247"/>
      <c r="J226" s="247"/>
      <c r="K226" s="247"/>
      <c r="L226" s="247"/>
      <c r="M226" s="246"/>
      <c r="N226" s="790">
        <v>2500</v>
      </c>
      <c r="O226" s="799">
        <v>2500</v>
      </c>
      <c r="P226" s="7"/>
    </row>
    <row r="227" spans="1:16" ht="13.5" customHeight="1">
      <c r="A227" s="543">
        <v>3224</v>
      </c>
      <c r="B227" s="560" t="s">
        <v>70</v>
      </c>
      <c r="C227" s="274">
        <f>SUM(D227:M227)</f>
        <v>0</v>
      </c>
      <c r="D227" s="358"/>
      <c r="E227" s="245"/>
      <c r="F227" s="246"/>
      <c r="G227" s="247"/>
      <c r="H227" s="247"/>
      <c r="I227" s="247"/>
      <c r="J227" s="247"/>
      <c r="K227" s="247"/>
      <c r="L227" s="247"/>
      <c r="M227" s="246"/>
      <c r="N227" s="790"/>
      <c r="O227" s="249"/>
      <c r="P227" s="7"/>
    </row>
    <row r="228" spans="1:16" ht="13.5" customHeight="1">
      <c r="A228" s="543">
        <v>3225</v>
      </c>
      <c r="B228" s="560" t="s">
        <v>71</v>
      </c>
      <c r="C228" s="274">
        <f>SUM(D228:M228)</f>
        <v>2500</v>
      </c>
      <c r="D228" s="358"/>
      <c r="E228" s="245"/>
      <c r="F228" s="246"/>
      <c r="G228" s="247"/>
      <c r="H228" s="778">
        <v>2500</v>
      </c>
      <c r="I228" s="247"/>
      <c r="J228" s="247"/>
      <c r="K228" s="247"/>
      <c r="L228" s="247"/>
      <c r="M228" s="246"/>
      <c r="N228" s="790"/>
      <c r="O228" s="249"/>
      <c r="P228" s="7"/>
    </row>
    <row r="229" spans="1:16" ht="13.5" customHeight="1">
      <c r="A229" s="545">
        <v>323</v>
      </c>
      <c r="B229" s="348" t="s">
        <v>23</v>
      </c>
      <c r="C229" s="279">
        <f>SUM(C230:C236)</f>
        <v>0</v>
      </c>
      <c r="D229" s="279">
        <f aca="true" t="shared" si="83" ref="D229:O229">SUM(D230:D236)</f>
        <v>0</v>
      </c>
      <c r="E229" s="363">
        <f t="shared" si="83"/>
        <v>0</v>
      </c>
      <c r="F229" s="360">
        <f t="shared" si="83"/>
        <v>0</v>
      </c>
      <c r="G229" s="366">
        <f t="shared" si="83"/>
        <v>0</v>
      </c>
      <c r="H229" s="366">
        <f t="shared" si="83"/>
        <v>0</v>
      </c>
      <c r="I229" s="366">
        <f t="shared" si="83"/>
        <v>0</v>
      </c>
      <c r="J229" s="366">
        <f t="shared" si="83"/>
        <v>0</v>
      </c>
      <c r="K229" s="366">
        <f t="shared" si="83"/>
        <v>0</v>
      </c>
      <c r="L229" s="366">
        <f t="shared" si="83"/>
        <v>0</v>
      </c>
      <c r="M229" s="360">
        <f t="shared" si="83"/>
        <v>0</v>
      </c>
      <c r="N229" s="279">
        <f t="shared" si="83"/>
        <v>0</v>
      </c>
      <c r="O229" s="410">
        <f t="shared" si="83"/>
        <v>0</v>
      </c>
      <c r="P229" s="7"/>
    </row>
    <row r="230" spans="1:16" ht="13.5" customHeight="1">
      <c r="A230" s="546">
        <v>3231</v>
      </c>
      <c r="B230" s="547" t="s">
        <v>73</v>
      </c>
      <c r="C230" s="274">
        <f aca="true" t="shared" si="84" ref="C230:C236">SUM(D230:M230)</f>
        <v>0</v>
      </c>
      <c r="D230" s="358"/>
      <c r="E230" s="245"/>
      <c r="F230" s="246"/>
      <c r="G230" s="247"/>
      <c r="H230" s="247"/>
      <c r="I230" s="247"/>
      <c r="J230" s="247"/>
      <c r="K230" s="247"/>
      <c r="L230" s="247"/>
      <c r="M230" s="246"/>
      <c r="N230" s="248"/>
      <c r="O230" s="249"/>
      <c r="P230" s="7"/>
    </row>
    <row r="231" spans="1:16" ht="13.5" customHeight="1">
      <c r="A231" s="546">
        <v>3232</v>
      </c>
      <c r="B231" s="547" t="s">
        <v>74</v>
      </c>
      <c r="C231" s="274">
        <f t="shared" si="84"/>
        <v>0</v>
      </c>
      <c r="D231" s="358"/>
      <c r="E231" s="245"/>
      <c r="F231" s="246"/>
      <c r="G231" s="247"/>
      <c r="H231" s="247"/>
      <c r="I231" s="247"/>
      <c r="J231" s="247"/>
      <c r="K231" s="247"/>
      <c r="L231" s="247"/>
      <c r="M231" s="246"/>
      <c r="N231" s="248"/>
      <c r="O231" s="249"/>
      <c r="P231" s="7"/>
    </row>
    <row r="232" spans="1:16" ht="13.5" customHeight="1">
      <c r="A232" s="546">
        <v>3233</v>
      </c>
      <c r="B232" s="547" t="s">
        <v>75</v>
      </c>
      <c r="C232" s="274">
        <f t="shared" si="84"/>
        <v>0</v>
      </c>
      <c r="D232" s="358"/>
      <c r="E232" s="245"/>
      <c r="F232" s="246"/>
      <c r="G232" s="247"/>
      <c r="H232" s="247"/>
      <c r="I232" s="247"/>
      <c r="J232" s="247"/>
      <c r="K232" s="247"/>
      <c r="L232" s="247"/>
      <c r="M232" s="246"/>
      <c r="N232" s="248"/>
      <c r="O232" s="249"/>
      <c r="P232" s="7"/>
    </row>
    <row r="233" spans="1:16" ht="13.5" customHeight="1">
      <c r="A233" s="546">
        <v>3235</v>
      </c>
      <c r="B233" s="547" t="s">
        <v>77</v>
      </c>
      <c r="C233" s="274">
        <f t="shared" si="84"/>
        <v>0</v>
      </c>
      <c r="D233" s="358"/>
      <c r="E233" s="245"/>
      <c r="F233" s="246"/>
      <c r="G233" s="247"/>
      <c r="H233" s="247"/>
      <c r="I233" s="247"/>
      <c r="J233" s="247"/>
      <c r="K233" s="247"/>
      <c r="L233" s="247"/>
      <c r="M233" s="246"/>
      <c r="N233" s="248"/>
      <c r="O233" s="249"/>
      <c r="P233" s="7"/>
    </row>
    <row r="234" spans="1:16" ht="13.5" customHeight="1">
      <c r="A234" s="546">
        <v>3237</v>
      </c>
      <c r="B234" s="547" t="s">
        <v>79</v>
      </c>
      <c r="C234" s="274">
        <f t="shared" si="84"/>
        <v>0</v>
      </c>
      <c r="D234" s="358"/>
      <c r="E234" s="245"/>
      <c r="F234" s="246"/>
      <c r="G234" s="247"/>
      <c r="H234" s="247"/>
      <c r="I234" s="247"/>
      <c r="J234" s="247"/>
      <c r="K234" s="247"/>
      <c r="L234" s="247"/>
      <c r="M234" s="246"/>
      <c r="N234" s="248"/>
      <c r="O234" s="249"/>
      <c r="P234" s="7"/>
    </row>
    <row r="235" spans="1:16" ht="13.5" customHeight="1">
      <c r="A235" s="546">
        <v>3238</v>
      </c>
      <c r="B235" s="547" t="s">
        <v>80</v>
      </c>
      <c r="C235" s="274">
        <f t="shared" si="84"/>
        <v>0</v>
      </c>
      <c r="D235" s="358"/>
      <c r="E235" s="245"/>
      <c r="F235" s="246"/>
      <c r="G235" s="247"/>
      <c r="H235" s="247"/>
      <c r="I235" s="247"/>
      <c r="J235" s="247"/>
      <c r="K235" s="247"/>
      <c r="L235" s="247"/>
      <c r="M235" s="246"/>
      <c r="N235" s="248"/>
      <c r="O235" s="249"/>
      <c r="P235" s="7"/>
    </row>
    <row r="236" spans="1:16" ht="13.5" customHeight="1">
      <c r="A236" s="546">
        <v>3239</v>
      </c>
      <c r="B236" s="547" t="s">
        <v>81</v>
      </c>
      <c r="C236" s="274">
        <f t="shared" si="84"/>
        <v>0</v>
      </c>
      <c r="D236" s="358"/>
      <c r="E236" s="245"/>
      <c r="F236" s="246"/>
      <c r="G236" s="247"/>
      <c r="H236" s="247"/>
      <c r="I236" s="247"/>
      <c r="J236" s="247"/>
      <c r="K236" s="247"/>
      <c r="L236" s="247"/>
      <c r="M236" s="246"/>
      <c r="N236" s="248"/>
      <c r="O236" s="249"/>
      <c r="P236" s="7"/>
    </row>
    <row r="237" spans="1:16" ht="13.5" customHeight="1">
      <c r="A237" s="587">
        <v>329</v>
      </c>
      <c r="B237" s="346" t="s">
        <v>9</v>
      </c>
      <c r="C237" s="279">
        <f aca="true" t="shared" si="85" ref="C237:O237">SUM(C238:C238)</f>
        <v>0</v>
      </c>
      <c r="D237" s="279">
        <f t="shared" si="85"/>
        <v>0</v>
      </c>
      <c r="E237" s="363">
        <f t="shared" si="85"/>
        <v>0</v>
      </c>
      <c r="F237" s="360">
        <f t="shared" si="85"/>
        <v>0</v>
      </c>
      <c r="G237" s="366">
        <f t="shared" si="85"/>
        <v>0</v>
      </c>
      <c r="H237" s="366">
        <f t="shared" si="85"/>
        <v>0</v>
      </c>
      <c r="I237" s="366">
        <f t="shared" si="85"/>
        <v>0</v>
      </c>
      <c r="J237" s="366">
        <f t="shared" si="85"/>
        <v>0</v>
      </c>
      <c r="K237" s="366">
        <f t="shared" si="85"/>
        <v>0</v>
      </c>
      <c r="L237" s="366">
        <f t="shared" si="85"/>
        <v>0</v>
      </c>
      <c r="M237" s="360">
        <f t="shared" si="85"/>
        <v>0</v>
      </c>
      <c r="N237" s="279">
        <f t="shared" si="85"/>
        <v>0</v>
      </c>
      <c r="O237" s="410">
        <f t="shared" si="85"/>
        <v>0</v>
      </c>
      <c r="P237" s="7"/>
    </row>
    <row r="238" spans="1:16" ht="13.5" customHeight="1" thickBot="1">
      <c r="A238" s="548">
        <v>3299</v>
      </c>
      <c r="B238" s="588" t="s">
        <v>9</v>
      </c>
      <c r="C238" s="274">
        <f>SUM(D238:M238)</f>
        <v>0</v>
      </c>
      <c r="D238" s="358"/>
      <c r="E238" s="245"/>
      <c r="F238" s="246"/>
      <c r="G238" s="247"/>
      <c r="H238" s="247"/>
      <c r="I238" s="247"/>
      <c r="J238" s="247"/>
      <c r="K238" s="247"/>
      <c r="L238" s="247"/>
      <c r="M238" s="246"/>
      <c r="N238" s="248"/>
      <c r="O238" s="249"/>
      <c r="P238" s="7"/>
    </row>
    <row r="239" spans="1:16" ht="27" customHeight="1" thickBot="1">
      <c r="A239" s="539">
        <v>4</v>
      </c>
      <c r="B239" s="569" t="s">
        <v>153</v>
      </c>
      <c r="C239" s="109">
        <f>C240</f>
        <v>0</v>
      </c>
      <c r="D239" s="214">
        <f aca="true" t="shared" si="86" ref="D239:O240">D240</f>
        <v>0</v>
      </c>
      <c r="E239" s="146">
        <f t="shared" si="86"/>
        <v>0</v>
      </c>
      <c r="F239" s="145">
        <f t="shared" si="86"/>
        <v>0</v>
      </c>
      <c r="G239" s="147">
        <f t="shared" si="86"/>
        <v>0</v>
      </c>
      <c r="H239" s="147">
        <f t="shared" si="86"/>
        <v>0</v>
      </c>
      <c r="I239" s="147">
        <f t="shared" si="86"/>
        <v>0</v>
      </c>
      <c r="J239" s="147">
        <f t="shared" si="86"/>
        <v>0</v>
      </c>
      <c r="K239" s="147">
        <f t="shared" si="86"/>
        <v>0</v>
      </c>
      <c r="L239" s="147">
        <f t="shared" si="86"/>
        <v>0</v>
      </c>
      <c r="M239" s="145">
        <f t="shared" si="86"/>
        <v>0</v>
      </c>
      <c r="N239" s="109">
        <f t="shared" si="86"/>
        <v>0</v>
      </c>
      <c r="O239" s="110">
        <f t="shared" si="86"/>
        <v>0</v>
      </c>
      <c r="P239" s="7"/>
    </row>
    <row r="240" spans="1:16" ht="31.5" customHeight="1" thickBot="1">
      <c r="A240" s="578">
        <v>42</v>
      </c>
      <c r="B240" s="570" t="s">
        <v>107</v>
      </c>
      <c r="C240" s="751">
        <f>C241</f>
        <v>0</v>
      </c>
      <c r="D240" s="750">
        <f t="shared" si="86"/>
        <v>0</v>
      </c>
      <c r="E240" s="349">
        <f t="shared" si="86"/>
        <v>0</v>
      </c>
      <c r="F240" s="383">
        <f t="shared" si="86"/>
        <v>0</v>
      </c>
      <c r="G240" s="350">
        <f t="shared" si="86"/>
        <v>0</v>
      </c>
      <c r="H240" s="350">
        <f t="shared" si="86"/>
        <v>0</v>
      </c>
      <c r="I240" s="350">
        <f t="shared" si="86"/>
        <v>0</v>
      </c>
      <c r="J240" s="350">
        <f t="shared" si="86"/>
        <v>0</v>
      </c>
      <c r="K240" s="350">
        <f t="shared" si="86"/>
        <v>0</v>
      </c>
      <c r="L240" s="350">
        <f t="shared" si="86"/>
        <v>0</v>
      </c>
      <c r="M240" s="383">
        <f t="shared" si="86"/>
        <v>0</v>
      </c>
      <c r="N240" s="751">
        <f t="shared" si="86"/>
        <v>0</v>
      </c>
      <c r="O240" s="418">
        <f t="shared" si="86"/>
        <v>0</v>
      </c>
      <c r="P240" s="7"/>
    </row>
    <row r="241" spans="1:16" ht="13.5" customHeight="1">
      <c r="A241" s="600">
        <v>422</v>
      </c>
      <c r="B241" s="601" t="s">
        <v>27</v>
      </c>
      <c r="C241" s="752">
        <f>SUM(C242:C243)</f>
        <v>0</v>
      </c>
      <c r="D241" s="308">
        <f aca="true" t="shared" si="87" ref="D241:O241">SUM(D242:D243)</f>
        <v>0</v>
      </c>
      <c r="E241" s="381">
        <f t="shared" si="87"/>
        <v>0</v>
      </c>
      <c r="F241" s="380">
        <f t="shared" si="87"/>
        <v>0</v>
      </c>
      <c r="G241" s="382">
        <f t="shared" si="87"/>
        <v>0</v>
      </c>
      <c r="H241" s="382">
        <f t="shared" si="87"/>
        <v>0</v>
      </c>
      <c r="I241" s="382">
        <f t="shared" si="87"/>
        <v>0</v>
      </c>
      <c r="J241" s="382">
        <f t="shared" si="87"/>
        <v>0</v>
      </c>
      <c r="K241" s="382">
        <f t="shared" si="87"/>
        <v>0</v>
      </c>
      <c r="L241" s="382">
        <f t="shared" si="87"/>
        <v>0</v>
      </c>
      <c r="M241" s="380">
        <f t="shared" si="87"/>
        <v>0</v>
      </c>
      <c r="N241" s="308">
        <f t="shared" si="87"/>
        <v>0</v>
      </c>
      <c r="O241" s="417">
        <f t="shared" si="87"/>
        <v>0</v>
      </c>
      <c r="P241" s="7"/>
    </row>
    <row r="242" spans="1:16" ht="18.75" customHeight="1">
      <c r="A242" s="577">
        <v>4221</v>
      </c>
      <c r="B242" s="572" t="s">
        <v>110</v>
      </c>
      <c r="C242" s="274">
        <f>SUM(D242:M242)</f>
        <v>0</v>
      </c>
      <c r="D242" s="314"/>
      <c r="E242" s="315"/>
      <c r="F242" s="316"/>
      <c r="G242" s="317"/>
      <c r="H242" s="317"/>
      <c r="I242" s="317"/>
      <c r="J242" s="317"/>
      <c r="K242" s="317"/>
      <c r="L242" s="317"/>
      <c r="M242" s="316"/>
      <c r="N242" s="318"/>
      <c r="O242" s="319"/>
      <c r="P242" s="7"/>
    </row>
    <row r="243" spans="1:16" ht="15" customHeight="1" thickBot="1">
      <c r="A243" s="549">
        <v>4223</v>
      </c>
      <c r="B243" s="550" t="s">
        <v>91</v>
      </c>
      <c r="C243" s="102">
        <f>SUM(D243:M243)</f>
        <v>0</v>
      </c>
      <c r="D243" s="192"/>
      <c r="E243" s="193"/>
      <c r="F243" s="302"/>
      <c r="G243" s="195"/>
      <c r="H243" s="195"/>
      <c r="I243" s="195"/>
      <c r="J243" s="195"/>
      <c r="K243" s="195"/>
      <c r="L243" s="195"/>
      <c r="M243" s="302"/>
      <c r="N243" s="196"/>
      <c r="O243" s="483"/>
      <c r="P243" s="7"/>
    </row>
    <row r="244" spans="1:16" ht="14.25" customHeight="1" thickBot="1">
      <c r="A244" s="337" t="s">
        <v>99</v>
      </c>
      <c r="B244" s="803" t="s">
        <v>106</v>
      </c>
      <c r="C244" s="804"/>
      <c r="D244" s="804"/>
      <c r="E244" s="804"/>
      <c r="F244" s="804"/>
      <c r="G244" s="804"/>
      <c r="H244" s="804"/>
      <c r="I244" s="804"/>
      <c r="J244" s="804"/>
      <c r="K244" s="804"/>
      <c r="L244" s="804"/>
      <c r="M244" s="804"/>
      <c r="N244" s="804"/>
      <c r="O244" s="805"/>
      <c r="P244" s="7"/>
    </row>
    <row r="245" spans="1:16" ht="13.5" customHeight="1" thickBot="1">
      <c r="A245" s="537">
        <v>3</v>
      </c>
      <c r="B245" s="538" t="s">
        <v>11</v>
      </c>
      <c r="C245" s="215">
        <f>C246</f>
        <v>0</v>
      </c>
      <c r="D245" s="215">
        <f aca="true" t="shared" si="88" ref="D245:O245">D246</f>
        <v>0</v>
      </c>
      <c r="E245" s="216">
        <f t="shared" si="88"/>
        <v>0</v>
      </c>
      <c r="F245" s="159">
        <f t="shared" si="88"/>
        <v>0</v>
      </c>
      <c r="G245" s="200">
        <f t="shared" si="88"/>
        <v>0</v>
      </c>
      <c r="H245" s="200">
        <f t="shared" si="88"/>
        <v>0</v>
      </c>
      <c r="I245" s="200">
        <f t="shared" si="88"/>
        <v>0</v>
      </c>
      <c r="J245" s="200">
        <f t="shared" si="88"/>
        <v>0</v>
      </c>
      <c r="K245" s="200">
        <f t="shared" si="88"/>
        <v>0</v>
      </c>
      <c r="L245" s="200">
        <f t="shared" si="88"/>
        <v>0</v>
      </c>
      <c r="M245" s="159">
        <f t="shared" si="88"/>
        <v>0</v>
      </c>
      <c r="N245" s="215">
        <f t="shared" si="88"/>
        <v>0</v>
      </c>
      <c r="O245" s="112">
        <f t="shared" si="88"/>
        <v>0</v>
      </c>
      <c r="P245" s="7"/>
    </row>
    <row r="246" spans="1:16" ht="13.5" customHeight="1" thickBot="1">
      <c r="A246" s="539">
        <v>32</v>
      </c>
      <c r="B246" s="599" t="s">
        <v>8</v>
      </c>
      <c r="C246" s="217">
        <f aca="true" t="shared" si="89" ref="C246:O246">C247+C249</f>
        <v>0</v>
      </c>
      <c r="D246" s="217">
        <f t="shared" si="89"/>
        <v>0</v>
      </c>
      <c r="E246" s="146">
        <f t="shared" si="89"/>
        <v>0</v>
      </c>
      <c r="F246" s="145">
        <f t="shared" si="89"/>
        <v>0</v>
      </c>
      <c r="G246" s="147">
        <f t="shared" si="89"/>
        <v>0</v>
      </c>
      <c r="H246" s="147">
        <f t="shared" si="89"/>
        <v>0</v>
      </c>
      <c r="I246" s="147">
        <f t="shared" si="89"/>
        <v>0</v>
      </c>
      <c r="J246" s="147">
        <f t="shared" si="89"/>
        <v>0</v>
      </c>
      <c r="K246" s="147">
        <f t="shared" si="89"/>
        <v>0</v>
      </c>
      <c r="L246" s="147">
        <f t="shared" si="89"/>
        <v>0</v>
      </c>
      <c r="M246" s="145">
        <f t="shared" si="89"/>
        <v>0</v>
      </c>
      <c r="N246" s="217">
        <f t="shared" si="89"/>
        <v>0</v>
      </c>
      <c r="O246" s="110">
        <f t="shared" si="89"/>
        <v>0</v>
      </c>
      <c r="P246" s="7"/>
    </row>
    <row r="247" spans="1:16" ht="13.5" customHeight="1">
      <c r="A247" s="551">
        <v>322</v>
      </c>
      <c r="B247" s="552" t="s">
        <v>26</v>
      </c>
      <c r="C247" s="279">
        <f aca="true" t="shared" si="90" ref="C247:O247">SUM(C248:C248)</f>
        <v>0</v>
      </c>
      <c r="D247" s="279">
        <f t="shared" si="90"/>
        <v>0</v>
      </c>
      <c r="E247" s="363">
        <f t="shared" si="90"/>
        <v>0</v>
      </c>
      <c r="F247" s="360">
        <f t="shared" si="90"/>
        <v>0</v>
      </c>
      <c r="G247" s="366">
        <f t="shared" si="90"/>
        <v>0</v>
      </c>
      <c r="H247" s="366">
        <f t="shared" si="90"/>
        <v>0</v>
      </c>
      <c r="I247" s="366">
        <f t="shared" si="90"/>
        <v>0</v>
      </c>
      <c r="J247" s="366">
        <f t="shared" si="90"/>
        <v>0</v>
      </c>
      <c r="K247" s="366">
        <f t="shared" si="90"/>
        <v>0</v>
      </c>
      <c r="L247" s="366">
        <f t="shared" si="90"/>
        <v>0</v>
      </c>
      <c r="M247" s="360">
        <f t="shared" si="90"/>
        <v>0</v>
      </c>
      <c r="N247" s="279">
        <f t="shared" si="90"/>
        <v>0</v>
      </c>
      <c r="O247" s="410">
        <f t="shared" si="90"/>
        <v>0</v>
      </c>
      <c r="P247" s="7"/>
    </row>
    <row r="248" spans="1:16" ht="13.5" customHeight="1">
      <c r="A248" s="543">
        <v>3221</v>
      </c>
      <c r="B248" s="560" t="s">
        <v>67</v>
      </c>
      <c r="C248" s="274">
        <f>SUM(D248:M248)</f>
        <v>0</v>
      </c>
      <c r="D248" s="358"/>
      <c r="E248" s="245"/>
      <c r="F248" s="309"/>
      <c r="G248" s="247"/>
      <c r="H248" s="247"/>
      <c r="I248" s="247"/>
      <c r="J248" s="247"/>
      <c r="K248" s="247"/>
      <c r="L248" s="247"/>
      <c r="M248" s="246"/>
      <c r="N248" s="248"/>
      <c r="O248" s="249"/>
      <c r="P248" s="7"/>
    </row>
    <row r="249" spans="1:16" ht="13.5" customHeight="1">
      <c r="A249" s="545">
        <v>323</v>
      </c>
      <c r="B249" s="348" t="s">
        <v>23</v>
      </c>
      <c r="C249" s="279">
        <f aca="true" t="shared" si="91" ref="C249:O249">SUM(C250:C250)</f>
        <v>0</v>
      </c>
      <c r="D249" s="279">
        <f t="shared" si="91"/>
        <v>0</v>
      </c>
      <c r="E249" s="363">
        <f t="shared" si="91"/>
        <v>0</v>
      </c>
      <c r="F249" s="360">
        <f t="shared" si="91"/>
        <v>0</v>
      </c>
      <c r="G249" s="366">
        <f t="shared" si="91"/>
        <v>0</v>
      </c>
      <c r="H249" s="366">
        <f t="shared" si="91"/>
        <v>0</v>
      </c>
      <c r="I249" s="366">
        <f t="shared" si="91"/>
        <v>0</v>
      </c>
      <c r="J249" s="366">
        <f t="shared" si="91"/>
        <v>0</v>
      </c>
      <c r="K249" s="366">
        <f t="shared" si="91"/>
        <v>0</v>
      </c>
      <c r="L249" s="366">
        <f t="shared" si="91"/>
        <v>0</v>
      </c>
      <c r="M249" s="360">
        <f t="shared" si="91"/>
        <v>0</v>
      </c>
      <c r="N249" s="279">
        <f t="shared" si="91"/>
        <v>0</v>
      </c>
      <c r="O249" s="410">
        <f t="shared" si="91"/>
        <v>0</v>
      </c>
      <c r="P249" s="7"/>
    </row>
    <row r="250" spans="1:16" ht="13.5" customHeight="1" thickBot="1">
      <c r="A250" s="546">
        <v>3238</v>
      </c>
      <c r="B250" s="547" t="s">
        <v>80</v>
      </c>
      <c r="C250" s="274">
        <f>SUM(D250:M250)</f>
        <v>0</v>
      </c>
      <c r="D250" s="358"/>
      <c r="E250" s="245"/>
      <c r="F250" s="246"/>
      <c r="G250" s="247"/>
      <c r="H250" s="247"/>
      <c r="I250" s="247"/>
      <c r="J250" s="247"/>
      <c r="K250" s="247"/>
      <c r="L250" s="247"/>
      <c r="M250" s="246"/>
      <c r="N250" s="248"/>
      <c r="O250" s="249"/>
      <c r="P250" s="7"/>
    </row>
    <row r="251" spans="1:16" ht="12.75" customHeight="1" thickBot="1">
      <c r="A251" s="566"/>
      <c r="B251" s="490" t="s">
        <v>43</v>
      </c>
      <c r="C251" s="453">
        <f aca="true" t="shared" si="92" ref="C251:O251">C197+C212+C239+C245</f>
        <v>59852</v>
      </c>
      <c r="D251" s="453">
        <f t="shared" si="92"/>
        <v>27102</v>
      </c>
      <c r="E251" s="441">
        <f t="shared" si="92"/>
        <v>0</v>
      </c>
      <c r="F251" s="428">
        <f t="shared" si="92"/>
        <v>0</v>
      </c>
      <c r="G251" s="442">
        <f t="shared" si="92"/>
        <v>0</v>
      </c>
      <c r="H251" s="442">
        <f t="shared" si="92"/>
        <v>32750</v>
      </c>
      <c r="I251" s="442">
        <f t="shared" si="92"/>
        <v>0</v>
      </c>
      <c r="J251" s="442">
        <f t="shared" si="92"/>
        <v>0</v>
      </c>
      <c r="K251" s="442">
        <f t="shared" si="92"/>
        <v>0</v>
      </c>
      <c r="L251" s="442">
        <f t="shared" si="92"/>
        <v>0</v>
      </c>
      <c r="M251" s="428">
        <f t="shared" si="92"/>
        <v>0</v>
      </c>
      <c r="N251" s="453">
        <f t="shared" si="92"/>
        <v>73104</v>
      </c>
      <c r="O251" s="456">
        <f t="shared" si="92"/>
        <v>73104</v>
      </c>
      <c r="P251" s="7"/>
    </row>
    <row r="252" spans="1:16" ht="9" customHeight="1" thickBot="1">
      <c r="A252" s="602"/>
      <c r="B252" s="598"/>
      <c r="C252" s="30"/>
      <c r="D252" s="103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3"/>
      <c r="P252" s="7"/>
    </row>
    <row r="253" spans="1:16" ht="15.75" customHeight="1" thickBot="1">
      <c r="A253" s="536" t="s">
        <v>156</v>
      </c>
      <c r="B253" s="431"/>
      <c r="C253" s="428"/>
      <c r="D253" s="436"/>
      <c r="E253" s="431"/>
      <c r="F253" s="431"/>
      <c r="G253" s="431"/>
      <c r="H253" s="431"/>
      <c r="I253" s="431"/>
      <c r="J253" s="431"/>
      <c r="K253" s="431"/>
      <c r="L253" s="431"/>
      <c r="M253" s="431"/>
      <c r="N253" s="431"/>
      <c r="O253" s="437"/>
      <c r="P253" s="7"/>
    </row>
    <row r="254" spans="1:16" ht="13.5" customHeight="1" thickBot="1">
      <c r="A254" s="694" t="s">
        <v>99</v>
      </c>
      <c r="B254" s="809" t="s">
        <v>109</v>
      </c>
      <c r="C254" s="809"/>
      <c r="D254" s="809"/>
      <c r="E254" s="809"/>
      <c r="F254" s="809"/>
      <c r="G254" s="809"/>
      <c r="H254" s="809"/>
      <c r="I254" s="809"/>
      <c r="J254" s="809"/>
      <c r="K254" s="809"/>
      <c r="L254" s="809"/>
      <c r="M254" s="809"/>
      <c r="N254" s="809"/>
      <c r="O254" s="810"/>
      <c r="P254" s="7"/>
    </row>
    <row r="255" spans="1:16" ht="15.75" customHeight="1" thickBot="1">
      <c r="A255" s="537">
        <v>3</v>
      </c>
      <c r="B255" s="538" t="s">
        <v>11</v>
      </c>
      <c r="C255" s="215">
        <f>C256</f>
        <v>500</v>
      </c>
      <c r="D255" s="215">
        <f aca="true" t="shared" si="93" ref="D255:O255">D256</f>
        <v>500</v>
      </c>
      <c r="E255" s="216">
        <f t="shared" si="93"/>
        <v>0</v>
      </c>
      <c r="F255" s="159">
        <f t="shared" si="93"/>
        <v>0</v>
      </c>
      <c r="G255" s="200">
        <f t="shared" si="93"/>
        <v>0</v>
      </c>
      <c r="H255" s="200">
        <f t="shared" si="93"/>
        <v>0</v>
      </c>
      <c r="I255" s="200">
        <f t="shared" si="93"/>
        <v>0</v>
      </c>
      <c r="J255" s="200">
        <f t="shared" si="93"/>
        <v>0</v>
      </c>
      <c r="K255" s="200">
        <f t="shared" si="93"/>
        <v>0</v>
      </c>
      <c r="L255" s="200">
        <f t="shared" si="93"/>
        <v>0</v>
      </c>
      <c r="M255" s="159">
        <f t="shared" si="93"/>
        <v>0</v>
      </c>
      <c r="N255" s="215">
        <f t="shared" si="93"/>
        <v>500</v>
      </c>
      <c r="O255" s="112">
        <f t="shared" si="93"/>
        <v>500</v>
      </c>
      <c r="P255" s="7"/>
    </row>
    <row r="256" spans="1:16" ht="15.75" customHeight="1" thickBot="1">
      <c r="A256" s="539">
        <v>32</v>
      </c>
      <c r="B256" s="540" t="s">
        <v>8</v>
      </c>
      <c r="C256" s="217">
        <f aca="true" t="shared" si="94" ref="C256:O256">C257+C259+C261</f>
        <v>500</v>
      </c>
      <c r="D256" s="217">
        <f t="shared" si="94"/>
        <v>500</v>
      </c>
      <c r="E256" s="146">
        <f t="shared" si="94"/>
        <v>0</v>
      </c>
      <c r="F256" s="145">
        <f t="shared" si="94"/>
        <v>0</v>
      </c>
      <c r="G256" s="147">
        <f t="shared" si="94"/>
        <v>0</v>
      </c>
      <c r="H256" s="147">
        <f t="shared" si="94"/>
        <v>0</v>
      </c>
      <c r="I256" s="147">
        <f t="shared" si="94"/>
        <v>0</v>
      </c>
      <c r="J256" s="147">
        <f t="shared" si="94"/>
        <v>0</v>
      </c>
      <c r="K256" s="147">
        <f t="shared" si="94"/>
        <v>0</v>
      </c>
      <c r="L256" s="147">
        <f t="shared" si="94"/>
        <v>0</v>
      </c>
      <c r="M256" s="145">
        <f t="shared" si="94"/>
        <v>0</v>
      </c>
      <c r="N256" s="217">
        <f t="shared" si="94"/>
        <v>500</v>
      </c>
      <c r="O256" s="110">
        <f t="shared" si="94"/>
        <v>500</v>
      </c>
      <c r="P256" s="7"/>
    </row>
    <row r="257" spans="1:16" s="2" customFormat="1" ht="14.25" customHeight="1">
      <c r="A257" s="541">
        <v>321</v>
      </c>
      <c r="B257" s="542" t="s">
        <v>22</v>
      </c>
      <c r="C257" s="270">
        <f aca="true" t="shared" si="95" ref="C257:O257">SUM(C258:C258)</f>
        <v>0</v>
      </c>
      <c r="D257" s="270">
        <f t="shared" si="95"/>
        <v>0</v>
      </c>
      <c r="E257" s="165">
        <f t="shared" si="95"/>
        <v>0</v>
      </c>
      <c r="F257" s="164">
        <f t="shared" si="95"/>
        <v>0</v>
      </c>
      <c r="G257" s="166">
        <f t="shared" si="95"/>
        <v>0</v>
      </c>
      <c r="H257" s="166">
        <f t="shared" si="95"/>
        <v>0</v>
      </c>
      <c r="I257" s="166">
        <f t="shared" si="95"/>
        <v>0</v>
      </c>
      <c r="J257" s="166">
        <f t="shared" si="95"/>
        <v>0</v>
      </c>
      <c r="K257" s="166">
        <f t="shared" si="95"/>
        <v>0</v>
      </c>
      <c r="L257" s="166">
        <f t="shared" si="95"/>
        <v>0</v>
      </c>
      <c r="M257" s="164">
        <f t="shared" si="95"/>
        <v>0</v>
      </c>
      <c r="N257" s="270">
        <f t="shared" si="95"/>
        <v>0</v>
      </c>
      <c r="O257" s="167">
        <f t="shared" si="95"/>
        <v>0</v>
      </c>
      <c r="P257" s="519"/>
    </row>
    <row r="258" spans="1:16" ht="14.25" customHeight="1">
      <c r="A258" s="548">
        <v>3212</v>
      </c>
      <c r="B258" s="553" t="s">
        <v>64</v>
      </c>
      <c r="C258" s="274">
        <f>SUM(D258:M258)</f>
        <v>0</v>
      </c>
      <c r="D258" s="352"/>
      <c r="E258" s="121"/>
      <c r="F258" s="120"/>
      <c r="G258" s="122"/>
      <c r="H258" s="122"/>
      <c r="I258" s="122"/>
      <c r="J258" s="122"/>
      <c r="K258" s="122"/>
      <c r="L258" s="122"/>
      <c r="M258" s="120"/>
      <c r="N258" s="154"/>
      <c r="O258" s="155"/>
      <c r="P258" s="7"/>
    </row>
    <row r="259" spans="1:16" s="2" customFormat="1" ht="14.25" customHeight="1">
      <c r="A259" s="545">
        <v>323</v>
      </c>
      <c r="B259" s="348" t="s">
        <v>23</v>
      </c>
      <c r="C259" s="272">
        <f aca="true" t="shared" si="96" ref="C259:O259">SUM(C260:C260)</f>
        <v>0</v>
      </c>
      <c r="D259" s="272">
        <f t="shared" si="96"/>
        <v>0</v>
      </c>
      <c r="E259" s="356">
        <f t="shared" si="96"/>
        <v>0</v>
      </c>
      <c r="F259" s="355">
        <f t="shared" si="96"/>
        <v>0</v>
      </c>
      <c r="G259" s="357">
        <f t="shared" si="96"/>
        <v>0</v>
      </c>
      <c r="H259" s="357">
        <f t="shared" si="96"/>
        <v>0</v>
      </c>
      <c r="I259" s="357">
        <f t="shared" si="96"/>
        <v>0</v>
      </c>
      <c r="J259" s="357">
        <f t="shared" si="96"/>
        <v>0</v>
      </c>
      <c r="K259" s="357">
        <f t="shared" si="96"/>
        <v>0</v>
      </c>
      <c r="L259" s="357">
        <f t="shared" si="96"/>
        <v>0</v>
      </c>
      <c r="M259" s="355">
        <f t="shared" si="96"/>
        <v>0</v>
      </c>
      <c r="N259" s="272">
        <f t="shared" si="96"/>
        <v>0</v>
      </c>
      <c r="O259" s="408">
        <f t="shared" si="96"/>
        <v>0</v>
      </c>
      <c r="P259" s="519"/>
    </row>
    <row r="260" spans="1:16" ht="14.25" customHeight="1">
      <c r="A260" s="546">
        <v>3239</v>
      </c>
      <c r="B260" s="547" t="s">
        <v>81</v>
      </c>
      <c r="C260" s="274">
        <f>SUM(D260:M260)</f>
        <v>0</v>
      </c>
      <c r="D260" s="205"/>
      <c r="E260" s="87"/>
      <c r="F260" s="86"/>
      <c r="G260" s="88"/>
      <c r="H260" s="88"/>
      <c r="I260" s="88"/>
      <c r="J260" s="88"/>
      <c r="K260" s="88"/>
      <c r="L260" s="88"/>
      <c r="M260" s="86"/>
      <c r="N260" s="141"/>
      <c r="O260" s="142"/>
      <c r="P260" s="7"/>
    </row>
    <row r="261" spans="1:16" s="2" customFormat="1" ht="14.25" customHeight="1" thickBot="1">
      <c r="A261" s="658">
        <v>329</v>
      </c>
      <c r="B261" s="659" t="s">
        <v>9</v>
      </c>
      <c r="C261" s="660">
        <f aca="true" t="shared" si="97" ref="C261:O261">SUM(C262:C262)</f>
        <v>500</v>
      </c>
      <c r="D261" s="660">
        <f t="shared" si="97"/>
        <v>500</v>
      </c>
      <c r="E261" s="661">
        <f t="shared" si="97"/>
        <v>0</v>
      </c>
      <c r="F261" s="662">
        <f t="shared" si="97"/>
        <v>0</v>
      </c>
      <c r="G261" s="663">
        <f t="shared" si="97"/>
        <v>0</v>
      </c>
      <c r="H261" s="663">
        <f t="shared" si="97"/>
        <v>0</v>
      </c>
      <c r="I261" s="663">
        <f t="shared" si="97"/>
        <v>0</v>
      </c>
      <c r="J261" s="663">
        <f t="shared" si="97"/>
        <v>0</v>
      </c>
      <c r="K261" s="663">
        <f t="shared" si="97"/>
        <v>0</v>
      </c>
      <c r="L261" s="663">
        <f t="shared" si="97"/>
        <v>0</v>
      </c>
      <c r="M261" s="662">
        <f t="shared" si="97"/>
        <v>0</v>
      </c>
      <c r="N261" s="660">
        <f t="shared" si="97"/>
        <v>500</v>
      </c>
      <c r="O261" s="664">
        <f t="shared" si="97"/>
        <v>500</v>
      </c>
      <c r="P261" s="519"/>
    </row>
    <row r="262" spans="1:16" ht="13.5" customHeight="1" thickBot="1">
      <c r="A262" s="556">
        <v>3299</v>
      </c>
      <c r="B262" s="564" t="s">
        <v>9</v>
      </c>
      <c r="C262" s="277">
        <f>SUM(D262:M262)</f>
        <v>500</v>
      </c>
      <c r="D262" s="779">
        <v>500</v>
      </c>
      <c r="E262" s="181"/>
      <c r="F262" s="182"/>
      <c r="G262" s="183"/>
      <c r="H262" s="183"/>
      <c r="I262" s="183"/>
      <c r="J262" s="183"/>
      <c r="K262" s="183"/>
      <c r="L262" s="183"/>
      <c r="M262" s="182"/>
      <c r="N262" s="788">
        <v>500</v>
      </c>
      <c r="O262" s="797">
        <v>500</v>
      </c>
      <c r="P262" s="7"/>
    </row>
    <row r="263" spans="1:16" ht="13.5" customHeight="1" thickBot="1">
      <c r="A263" s="566"/>
      <c r="B263" s="490" t="s">
        <v>44</v>
      </c>
      <c r="C263" s="453">
        <f>C255</f>
        <v>500</v>
      </c>
      <c r="D263" s="453">
        <f aca="true" t="shared" si="98" ref="D263:O263">D255</f>
        <v>500</v>
      </c>
      <c r="E263" s="441">
        <f t="shared" si="98"/>
        <v>0</v>
      </c>
      <c r="F263" s="428">
        <f t="shared" si="98"/>
        <v>0</v>
      </c>
      <c r="G263" s="442">
        <f t="shared" si="98"/>
        <v>0</v>
      </c>
      <c r="H263" s="442">
        <f t="shared" si="98"/>
        <v>0</v>
      </c>
      <c r="I263" s="442">
        <f t="shared" si="98"/>
        <v>0</v>
      </c>
      <c r="J263" s="442">
        <f t="shared" si="98"/>
        <v>0</v>
      </c>
      <c r="K263" s="442">
        <f t="shared" si="98"/>
        <v>0</v>
      </c>
      <c r="L263" s="442">
        <f t="shared" si="98"/>
        <v>0</v>
      </c>
      <c r="M263" s="428">
        <f t="shared" si="98"/>
        <v>0</v>
      </c>
      <c r="N263" s="453">
        <f t="shared" si="98"/>
        <v>500</v>
      </c>
      <c r="O263" s="456">
        <f t="shared" si="98"/>
        <v>500</v>
      </c>
      <c r="P263" s="7"/>
    </row>
    <row r="264" spans="1:16" ht="9.75" customHeight="1" thickBot="1">
      <c r="A264" s="603"/>
      <c r="B264" s="604"/>
      <c r="C264" s="114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2"/>
      <c r="P264" s="7"/>
    </row>
    <row r="265" spans="1:16" ht="15.75" customHeight="1" thickBot="1">
      <c r="A265" s="536" t="s">
        <v>51</v>
      </c>
      <c r="B265" s="431"/>
      <c r="C265" s="428"/>
      <c r="D265" s="431"/>
      <c r="E265" s="431"/>
      <c r="F265" s="431"/>
      <c r="G265" s="431"/>
      <c r="H265" s="431"/>
      <c r="I265" s="431"/>
      <c r="J265" s="431"/>
      <c r="K265" s="431"/>
      <c r="L265" s="431"/>
      <c r="M265" s="431"/>
      <c r="N265" s="431"/>
      <c r="O265" s="437"/>
      <c r="P265" s="7"/>
    </row>
    <row r="266" spans="1:15" s="7" customFormat="1" ht="14.25" customHeight="1" thickBot="1">
      <c r="A266" s="337" t="s">
        <v>99</v>
      </c>
      <c r="B266" s="816" t="s">
        <v>109</v>
      </c>
      <c r="C266" s="816"/>
      <c r="D266" s="816"/>
      <c r="E266" s="816"/>
      <c r="F266" s="816"/>
      <c r="G266" s="809"/>
      <c r="H266" s="809"/>
      <c r="I266" s="809"/>
      <c r="J266" s="809"/>
      <c r="K266" s="809"/>
      <c r="L266" s="809"/>
      <c r="M266" s="809"/>
      <c r="N266" s="816"/>
      <c r="O266" s="817"/>
    </row>
    <row r="267" spans="1:16" ht="15.75" customHeight="1" thickBot="1">
      <c r="A267" s="537">
        <v>3</v>
      </c>
      <c r="B267" s="538" t="s">
        <v>11</v>
      </c>
      <c r="C267" s="215">
        <f aca="true" t="shared" si="99" ref="C267:O267">C268+C275</f>
        <v>29400</v>
      </c>
      <c r="D267" s="215">
        <f t="shared" si="99"/>
        <v>29400</v>
      </c>
      <c r="E267" s="216">
        <f t="shared" si="99"/>
        <v>0</v>
      </c>
      <c r="F267" s="159">
        <f t="shared" si="99"/>
        <v>0</v>
      </c>
      <c r="G267" s="200">
        <f t="shared" si="99"/>
        <v>0</v>
      </c>
      <c r="H267" s="200">
        <f t="shared" si="99"/>
        <v>0</v>
      </c>
      <c r="I267" s="200">
        <f t="shared" si="99"/>
        <v>0</v>
      </c>
      <c r="J267" s="200">
        <f t="shared" si="99"/>
        <v>0</v>
      </c>
      <c r="K267" s="200">
        <f t="shared" si="99"/>
        <v>0</v>
      </c>
      <c r="L267" s="200">
        <f t="shared" si="99"/>
        <v>0</v>
      </c>
      <c r="M267" s="159">
        <f t="shared" si="99"/>
        <v>0</v>
      </c>
      <c r="N267" s="215">
        <f t="shared" si="99"/>
        <v>29400</v>
      </c>
      <c r="O267" s="112">
        <f t="shared" si="99"/>
        <v>29400</v>
      </c>
      <c r="P267" s="7"/>
    </row>
    <row r="268" spans="1:16" ht="15.75" customHeight="1" thickBot="1">
      <c r="A268" s="539">
        <v>31</v>
      </c>
      <c r="B268" s="540" t="s">
        <v>7</v>
      </c>
      <c r="C268" s="217">
        <f aca="true" t="shared" si="100" ref="C268:O268">C269+C272</f>
        <v>29400</v>
      </c>
      <c r="D268" s="217">
        <f t="shared" si="100"/>
        <v>29400</v>
      </c>
      <c r="E268" s="146">
        <f t="shared" si="100"/>
        <v>0</v>
      </c>
      <c r="F268" s="145">
        <f t="shared" si="100"/>
        <v>0</v>
      </c>
      <c r="G268" s="147">
        <f t="shared" si="100"/>
        <v>0</v>
      </c>
      <c r="H268" s="147">
        <f t="shared" si="100"/>
        <v>0</v>
      </c>
      <c r="I268" s="147">
        <f t="shared" si="100"/>
        <v>0</v>
      </c>
      <c r="J268" s="147">
        <f t="shared" si="100"/>
        <v>0</v>
      </c>
      <c r="K268" s="147">
        <f t="shared" si="100"/>
        <v>0</v>
      </c>
      <c r="L268" s="147">
        <f t="shared" si="100"/>
        <v>0</v>
      </c>
      <c r="M268" s="145">
        <f t="shared" si="100"/>
        <v>0</v>
      </c>
      <c r="N268" s="217">
        <f t="shared" si="100"/>
        <v>29400</v>
      </c>
      <c r="O268" s="110">
        <f t="shared" si="100"/>
        <v>29400</v>
      </c>
      <c r="P268" s="7"/>
    </row>
    <row r="269" spans="1:16" ht="14.25" customHeight="1">
      <c r="A269" s="541">
        <v>311</v>
      </c>
      <c r="B269" s="542" t="s">
        <v>20</v>
      </c>
      <c r="C269" s="262">
        <f aca="true" t="shared" si="101" ref="C269:O269">SUM(C270:C271)</f>
        <v>23000</v>
      </c>
      <c r="D269" s="262">
        <f t="shared" si="101"/>
        <v>23000</v>
      </c>
      <c r="E269" s="128">
        <f t="shared" si="101"/>
        <v>0</v>
      </c>
      <c r="F269" s="198">
        <f t="shared" si="101"/>
        <v>0</v>
      </c>
      <c r="G269" s="129">
        <f t="shared" si="101"/>
        <v>0</v>
      </c>
      <c r="H269" s="129">
        <f t="shared" si="101"/>
        <v>0</v>
      </c>
      <c r="I269" s="129">
        <f t="shared" si="101"/>
        <v>0</v>
      </c>
      <c r="J269" s="129">
        <f t="shared" si="101"/>
        <v>0</v>
      </c>
      <c r="K269" s="129">
        <f t="shared" si="101"/>
        <v>0</v>
      </c>
      <c r="L269" s="129">
        <f t="shared" si="101"/>
        <v>0</v>
      </c>
      <c r="M269" s="198">
        <f t="shared" si="101"/>
        <v>0</v>
      </c>
      <c r="N269" s="262">
        <f t="shared" si="101"/>
        <v>23000</v>
      </c>
      <c r="O269" s="135">
        <f t="shared" si="101"/>
        <v>23000</v>
      </c>
      <c r="P269" s="7"/>
    </row>
    <row r="270" spans="1:16" ht="14.25" customHeight="1">
      <c r="A270" s="543">
        <v>3111</v>
      </c>
      <c r="B270" s="544" t="s">
        <v>59</v>
      </c>
      <c r="C270" s="263">
        <f>SUM(D270:M270)</f>
        <v>23000</v>
      </c>
      <c r="D270" s="351">
        <v>23000</v>
      </c>
      <c r="E270" s="117"/>
      <c r="F270" s="116"/>
      <c r="G270" s="118"/>
      <c r="H270" s="118"/>
      <c r="I270" s="118"/>
      <c r="J270" s="118"/>
      <c r="K270" s="118"/>
      <c r="L270" s="118"/>
      <c r="M270" s="116"/>
      <c r="N270" s="784">
        <v>23000</v>
      </c>
      <c r="O270" s="791">
        <v>23000</v>
      </c>
      <c r="P270" s="7"/>
    </row>
    <row r="271" spans="1:16" ht="14.25" customHeight="1">
      <c r="A271" s="543">
        <v>3113</v>
      </c>
      <c r="B271" s="544" t="s">
        <v>60</v>
      </c>
      <c r="C271" s="263">
        <f>SUM(D271:M271)</f>
        <v>0</v>
      </c>
      <c r="D271" s="351"/>
      <c r="E271" s="117"/>
      <c r="F271" s="116"/>
      <c r="G271" s="118"/>
      <c r="H271" s="118"/>
      <c r="I271" s="118"/>
      <c r="J271" s="118"/>
      <c r="K271" s="118"/>
      <c r="L271" s="118"/>
      <c r="M271" s="116"/>
      <c r="N271" s="137"/>
      <c r="O271" s="138"/>
      <c r="P271" s="7"/>
    </row>
    <row r="272" spans="1:16" s="2" customFormat="1" ht="14.25" customHeight="1">
      <c r="A272" s="545">
        <v>313</v>
      </c>
      <c r="B272" s="348" t="s">
        <v>21</v>
      </c>
      <c r="C272" s="265">
        <f aca="true" t="shared" si="102" ref="C272:O272">SUM(C273:C274)</f>
        <v>6400</v>
      </c>
      <c r="D272" s="265">
        <f t="shared" si="102"/>
        <v>6400</v>
      </c>
      <c r="E272" s="190">
        <f t="shared" si="102"/>
        <v>0</v>
      </c>
      <c r="F272" s="189">
        <f t="shared" si="102"/>
        <v>0</v>
      </c>
      <c r="G272" s="191">
        <f t="shared" si="102"/>
        <v>0</v>
      </c>
      <c r="H272" s="191">
        <f t="shared" si="102"/>
        <v>0</v>
      </c>
      <c r="I272" s="191">
        <f t="shared" si="102"/>
        <v>0</v>
      </c>
      <c r="J272" s="191">
        <f t="shared" si="102"/>
        <v>0</v>
      </c>
      <c r="K272" s="191">
        <f t="shared" si="102"/>
        <v>0</v>
      </c>
      <c r="L272" s="191">
        <f t="shared" si="102"/>
        <v>0</v>
      </c>
      <c r="M272" s="189">
        <f t="shared" si="102"/>
        <v>0</v>
      </c>
      <c r="N272" s="265">
        <f t="shared" si="102"/>
        <v>6400</v>
      </c>
      <c r="O272" s="188">
        <f t="shared" si="102"/>
        <v>6400</v>
      </c>
      <c r="P272" s="519"/>
    </row>
    <row r="273" spans="1:16" ht="14.25" customHeight="1">
      <c r="A273" s="548">
        <v>3132</v>
      </c>
      <c r="B273" s="547" t="s">
        <v>62</v>
      </c>
      <c r="C273" s="264">
        <f>SUM(D273:M273)</f>
        <v>5800</v>
      </c>
      <c r="D273" s="205">
        <v>5800</v>
      </c>
      <c r="E273" s="87"/>
      <c r="F273" s="86"/>
      <c r="G273" s="88"/>
      <c r="H273" s="88"/>
      <c r="I273" s="88"/>
      <c r="J273" s="88"/>
      <c r="K273" s="88"/>
      <c r="L273" s="88"/>
      <c r="M273" s="86"/>
      <c r="N273" s="139">
        <v>5800</v>
      </c>
      <c r="O273" s="140">
        <v>5800</v>
      </c>
      <c r="P273" s="7"/>
    </row>
    <row r="274" spans="1:16" ht="14.25" customHeight="1" thickBot="1">
      <c r="A274" s="577">
        <v>3133</v>
      </c>
      <c r="B274" s="572" t="s">
        <v>63</v>
      </c>
      <c r="C274" s="264">
        <f>SUM(D274:M274)</f>
        <v>600</v>
      </c>
      <c r="D274" s="344">
        <v>600</v>
      </c>
      <c r="E274" s="99"/>
      <c r="F274" s="98"/>
      <c r="G274" s="100"/>
      <c r="H274" s="100"/>
      <c r="I274" s="100"/>
      <c r="J274" s="100"/>
      <c r="K274" s="100"/>
      <c r="L274" s="100"/>
      <c r="M274" s="98"/>
      <c r="N274" s="789">
        <v>600</v>
      </c>
      <c r="O274" s="798">
        <v>600</v>
      </c>
      <c r="P274" s="7"/>
    </row>
    <row r="275" spans="1:16" s="1" customFormat="1" ht="15" customHeight="1" thickBot="1">
      <c r="A275" s="539">
        <v>32</v>
      </c>
      <c r="B275" s="540" t="s">
        <v>8</v>
      </c>
      <c r="C275" s="217">
        <f aca="true" t="shared" si="103" ref="C275:O275">C276</f>
        <v>0</v>
      </c>
      <c r="D275" s="217">
        <f t="shared" si="103"/>
        <v>0</v>
      </c>
      <c r="E275" s="146">
        <f t="shared" si="103"/>
        <v>0</v>
      </c>
      <c r="F275" s="145">
        <f t="shared" si="103"/>
        <v>0</v>
      </c>
      <c r="G275" s="147">
        <f t="shared" si="103"/>
        <v>0</v>
      </c>
      <c r="H275" s="147">
        <f t="shared" si="103"/>
        <v>0</v>
      </c>
      <c r="I275" s="147">
        <f t="shared" si="103"/>
        <v>0</v>
      </c>
      <c r="J275" s="147">
        <f t="shared" si="103"/>
        <v>0</v>
      </c>
      <c r="K275" s="147">
        <f t="shared" si="103"/>
        <v>0</v>
      </c>
      <c r="L275" s="147">
        <f t="shared" si="103"/>
        <v>0</v>
      </c>
      <c r="M275" s="145">
        <f t="shared" si="103"/>
        <v>0</v>
      </c>
      <c r="N275" s="217">
        <f t="shared" si="103"/>
        <v>0</v>
      </c>
      <c r="O275" s="110">
        <f t="shared" si="103"/>
        <v>0</v>
      </c>
      <c r="P275" s="520"/>
    </row>
    <row r="276" spans="1:16" s="2" customFormat="1" ht="14.25" customHeight="1">
      <c r="A276" s="551">
        <v>323</v>
      </c>
      <c r="B276" s="552" t="s">
        <v>23</v>
      </c>
      <c r="C276" s="271">
        <f aca="true" t="shared" si="104" ref="C276:O276">SUM(C277:C277)</f>
        <v>0</v>
      </c>
      <c r="D276" s="271">
        <f t="shared" si="104"/>
        <v>0</v>
      </c>
      <c r="E276" s="171">
        <f t="shared" si="104"/>
        <v>0</v>
      </c>
      <c r="F276" s="170">
        <f t="shared" si="104"/>
        <v>0</v>
      </c>
      <c r="G276" s="172">
        <f t="shared" si="104"/>
        <v>0</v>
      </c>
      <c r="H276" s="172">
        <f t="shared" si="104"/>
        <v>0</v>
      </c>
      <c r="I276" s="172">
        <f t="shared" si="104"/>
        <v>0</v>
      </c>
      <c r="J276" s="172">
        <f t="shared" si="104"/>
        <v>0</v>
      </c>
      <c r="K276" s="172">
        <f t="shared" si="104"/>
        <v>0</v>
      </c>
      <c r="L276" s="172">
        <f t="shared" si="104"/>
        <v>0</v>
      </c>
      <c r="M276" s="170">
        <f t="shared" si="104"/>
        <v>0</v>
      </c>
      <c r="N276" s="271">
        <f t="shared" si="104"/>
        <v>0</v>
      </c>
      <c r="O276" s="169">
        <f t="shared" si="104"/>
        <v>0</v>
      </c>
      <c r="P276" s="519"/>
    </row>
    <row r="277" spans="1:16" ht="14.25" customHeight="1" thickBot="1">
      <c r="A277" s="546">
        <v>3237</v>
      </c>
      <c r="B277" s="547" t="s">
        <v>79</v>
      </c>
      <c r="C277" s="205">
        <f>SUM(D277:M277)</f>
        <v>0</v>
      </c>
      <c r="D277" s="205"/>
      <c r="E277" s="87"/>
      <c r="F277" s="86"/>
      <c r="G277" s="88"/>
      <c r="H277" s="88"/>
      <c r="I277" s="88"/>
      <c r="J277" s="88"/>
      <c r="K277" s="88"/>
      <c r="L277" s="88"/>
      <c r="M277" s="86"/>
      <c r="N277" s="141"/>
      <c r="O277" s="142"/>
      <c r="P277" s="7"/>
    </row>
    <row r="278" spans="1:16" ht="12" customHeight="1" thickBot="1">
      <c r="A278" s="566"/>
      <c r="B278" s="490" t="s">
        <v>52</v>
      </c>
      <c r="C278" s="453">
        <f>C267</f>
        <v>29400</v>
      </c>
      <c r="D278" s="455">
        <f aca="true" t="shared" si="105" ref="D278:O278">D267</f>
        <v>29400</v>
      </c>
      <c r="E278" s="477">
        <f t="shared" si="105"/>
        <v>0</v>
      </c>
      <c r="F278" s="478">
        <f t="shared" si="105"/>
        <v>0</v>
      </c>
      <c r="G278" s="479">
        <f t="shared" si="105"/>
        <v>0</v>
      </c>
      <c r="H278" s="479">
        <f t="shared" si="105"/>
        <v>0</v>
      </c>
      <c r="I278" s="479">
        <f t="shared" si="105"/>
        <v>0</v>
      </c>
      <c r="J278" s="479">
        <f t="shared" si="105"/>
        <v>0</v>
      </c>
      <c r="K278" s="479">
        <f t="shared" si="105"/>
        <v>0</v>
      </c>
      <c r="L278" s="479">
        <f t="shared" si="105"/>
        <v>0</v>
      </c>
      <c r="M278" s="478">
        <f t="shared" si="105"/>
        <v>0</v>
      </c>
      <c r="N278" s="476">
        <f t="shared" si="105"/>
        <v>29400</v>
      </c>
      <c r="O278" s="480">
        <f t="shared" si="105"/>
        <v>29400</v>
      </c>
      <c r="P278" s="7"/>
    </row>
    <row r="279" spans="1:16" ht="9" customHeight="1" thickBot="1">
      <c r="A279" s="532"/>
      <c r="B279" s="34"/>
      <c r="C279" s="30"/>
      <c r="D279" s="80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104"/>
      <c r="P279" s="7"/>
    </row>
    <row r="280" spans="1:16" ht="14.25" customHeight="1" thickBot="1">
      <c r="A280" s="536" t="s">
        <v>55</v>
      </c>
      <c r="B280" s="431"/>
      <c r="C280" s="428"/>
      <c r="D280" s="436"/>
      <c r="E280" s="431"/>
      <c r="F280" s="431"/>
      <c r="G280" s="431"/>
      <c r="H280" s="431"/>
      <c r="I280" s="431"/>
      <c r="J280" s="431"/>
      <c r="K280" s="431"/>
      <c r="L280" s="431"/>
      <c r="M280" s="431"/>
      <c r="N280" s="431"/>
      <c r="O280" s="437"/>
      <c r="P280" s="7"/>
    </row>
    <row r="281" spans="1:16" ht="15" customHeight="1" thickBot="1">
      <c r="A281" s="337" t="s">
        <v>99</v>
      </c>
      <c r="B281" s="426" t="s">
        <v>109</v>
      </c>
      <c r="C281" s="336"/>
      <c r="D281" s="426"/>
      <c r="E281" s="426"/>
      <c r="F281" s="426"/>
      <c r="G281" s="426"/>
      <c r="H281" s="426"/>
      <c r="I281" s="426"/>
      <c r="J281" s="426"/>
      <c r="K281" s="426"/>
      <c r="L281" s="426"/>
      <c r="M281" s="426"/>
      <c r="N281" s="426"/>
      <c r="O281" s="427"/>
      <c r="P281" s="7"/>
    </row>
    <row r="282" spans="1:16" ht="14.25" customHeight="1" thickBot="1">
      <c r="A282" s="537">
        <v>3</v>
      </c>
      <c r="B282" s="538" t="s">
        <v>11</v>
      </c>
      <c r="C282" s="215">
        <f aca="true" t="shared" si="106" ref="C282:O282">C283+C291</f>
        <v>0</v>
      </c>
      <c r="D282" s="215">
        <f t="shared" si="106"/>
        <v>0</v>
      </c>
      <c r="E282" s="162">
        <f t="shared" si="106"/>
        <v>0</v>
      </c>
      <c r="F282" s="159">
        <f t="shared" si="106"/>
        <v>0</v>
      </c>
      <c r="G282" s="160">
        <f t="shared" si="106"/>
        <v>0</v>
      </c>
      <c r="H282" s="160">
        <f t="shared" si="106"/>
        <v>0</v>
      </c>
      <c r="I282" s="160">
        <f t="shared" si="106"/>
        <v>0</v>
      </c>
      <c r="J282" s="160">
        <f t="shared" si="106"/>
        <v>0</v>
      </c>
      <c r="K282" s="160">
        <f t="shared" si="106"/>
        <v>0</v>
      </c>
      <c r="L282" s="160">
        <f t="shared" si="106"/>
        <v>0</v>
      </c>
      <c r="M282" s="159">
        <f t="shared" si="106"/>
        <v>0</v>
      </c>
      <c r="N282" s="215">
        <f t="shared" si="106"/>
        <v>0</v>
      </c>
      <c r="O282" s="112">
        <f t="shared" si="106"/>
        <v>0</v>
      </c>
      <c r="P282" s="7"/>
    </row>
    <row r="283" spans="1:16" ht="13.5" customHeight="1" thickBot="1">
      <c r="A283" s="539">
        <v>31</v>
      </c>
      <c r="B283" s="540" t="s">
        <v>7</v>
      </c>
      <c r="C283" s="217">
        <f>C284+C286+C288</f>
        <v>0</v>
      </c>
      <c r="D283" s="217">
        <f>D284+D286+D288</f>
        <v>0</v>
      </c>
      <c r="E283" s="146">
        <f aca="true" t="shared" si="107" ref="E283:O283">E284+E286+E288</f>
        <v>0</v>
      </c>
      <c r="F283" s="145">
        <f t="shared" si="107"/>
        <v>0</v>
      </c>
      <c r="G283" s="147">
        <f t="shared" si="107"/>
        <v>0</v>
      </c>
      <c r="H283" s="147">
        <f t="shared" si="107"/>
        <v>0</v>
      </c>
      <c r="I283" s="147">
        <f t="shared" si="107"/>
        <v>0</v>
      </c>
      <c r="J283" s="147">
        <f t="shared" si="107"/>
        <v>0</v>
      </c>
      <c r="K283" s="147">
        <f t="shared" si="107"/>
        <v>0</v>
      </c>
      <c r="L283" s="147">
        <f t="shared" si="107"/>
        <v>0</v>
      </c>
      <c r="M283" s="145">
        <f t="shared" si="107"/>
        <v>0</v>
      </c>
      <c r="N283" s="217">
        <f t="shared" si="107"/>
        <v>0</v>
      </c>
      <c r="O283" s="110">
        <f t="shared" si="107"/>
        <v>0</v>
      </c>
      <c r="P283" s="7"/>
    </row>
    <row r="284" spans="1:16" ht="14.25" customHeight="1">
      <c r="A284" s="541">
        <v>311</v>
      </c>
      <c r="B284" s="542" t="s">
        <v>20</v>
      </c>
      <c r="C284" s="262">
        <f aca="true" t="shared" si="108" ref="C284:O284">SUM(C285:C285)</f>
        <v>0</v>
      </c>
      <c r="D284" s="262">
        <f t="shared" si="108"/>
        <v>0</v>
      </c>
      <c r="E284" s="128">
        <f t="shared" si="108"/>
        <v>0</v>
      </c>
      <c r="F284" s="198">
        <f t="shared" si="108"/>
        <v>0</v>
      </c>
      <c r="G284" s="129">
        <f t="shared" si="108"/>
        <v>0</v>
      </c>
      <c r="H284" s="129">
        <f t="shared" si="108"/>
        <v>0</v>
      </c>
      <c r="I284" s="129">
        <f t="shared" si="108"/>
        <v>0</v>
      </c>
      <c r="J284" s="129">
        <f t="shared" si="108"/>
        <v>0</v>
      </c>
      <c r="K284" s="129">
        <f t="shared" si="108"/>
        <v>0</v>
      </c>
      <c r="L284" s="129">
        <f t="shared" si="108"/>
        <v>0</v>
      </c>
      <c r="M284" s="198">
        <f t="shared" si="108"/>
        <v>0</v>
      </c>
      <c r="N284" s="262">
        <f t="shared" si="108"/>
        <v>0</v>
      </c>
      <c r="O284" s="135">
        <f t="shared" si="108"/>
        <v>0</v>
      </c>
      <c r="P284" s="7"/>
    </row>
    <row r="285" spans="1:16" ht="14.25" customHeight="1">
      <c r="A285" s="543">
        <v>3111</v>
      </c>
      <c r="B285" s="544" t="s">
        <v>59</v>
      </c>
      <c r="C285" s="263">
        <f>SUM(D285:M285)</f>
        <v>0</v>
      </c>
      <c r="D285" s="351"/>
      <c r="E285" s="117"/>
      <c r="F285" s="116"/>
      <c r="G285" s="118"/>
      <c r="H285" s="118"/>
      <c r="I285" s="118"/>
      <c r="J285" s="118"/>
      <c r="K285" s="118"/>
      <c r="L285" s="118"/>
      <c r="M285" s="116"/>
      <c r="N285" s="137"/>
      <c r="O285" s="138"/>
      <c r="P285" s="7"/>
    </row>
    <row r="286" spans="1:16" ht="14.25" customHeight="1">
      <c r="A286" s="717">
        <v>312</v>
      </c>
      <c r="B286" s="718" t="s">
        <v>6</v>
      </c>
      <c r="C286" s="130">
        <f>SUM(C287:C287)</f>
        <v>0</v>
      </c>
      <c r="D286" s="207">
        <f aca="true" t="shared" si="109" ref="D286:O286">SUM(D287:D287)</f>
        <v>0</v>
      </c>
      <c r="E286" s="132">
        <f t="shared" si="109"/>
        <v>0</v>
      </c>
      <c r="F286" s="176">
        <f t="shared" si="109"/>
        <v>0</v>
      </c>
      <c r="G286" s="133">
        <f t="shared" si="109"/>
        <v>0</v>
      </c>
      <c r="H286" s="133">
        <f t="shared" si="109"/>
        <v>0</v>
      </c>
      <c r="I286" s="133">
        <f t="shared" si="109"/>
        <v>0</v>
      </c>
      <c r="J286" s="133">
        <f t="shared" si="109"/>
        <v>0</v>
      </c>
      <c r="K286" s="133">
        <f t="shared" si="109"/>
        <v>0</v>
      </c>
      <c r="L286" s="133">
        <f t="shared" si="109"/>
        <v>0</v>
      </c>
      <c r="M286" s="397">
        <f t="shared" si="109"/>
        <v>0</v>
      </c>
      <c r="N286" s="130">
        <f t="shared" si="109"/>
        <v>0</v>
      </c>
      <c r="O286" s="130">
        <f t="shared" si="109"/>
        <v>0</v>
      </c>
      <c r="P286" s="7"/>
    </row>
    <row r="287" spans="1:16" ht="14.25" customHeight="1">
      <c r="A287" s="543">
        <v>3121</v>
      </c>
      <c r="B287" s="544" t="s">
        <v>6</v>
      </c>
      <c r="C287" s="263">
        <f>SUM(D287:M287)</f>
        <v>0</v>
      </c>
      <c r="D287" s="711"/>
      <c r="E287" s="712"/>
      <c r="F287" s="713"/>
      <c r="G287" s="714"/>
      <c r="H287" s="714"/>
      <c r="I287" s="714"/>
      <c r="J287" s="714"/>
      <c r="K287" s="714"/>
      <c r="L287" s="714"/>
      <c r="M287" s="713"/>
      <c r="N287" s="386"/>
      <c r="O287" s="144"/>
      <c r="P287" s="7"/>
    </row>
    <row r="288" spans="1:16" s="2" customFormat="1" ht="14.25" customHeight="1">
      <c r="A288" s="545">
        <v>313</v>
      </c>
      <c r="B288" s="348" t="s">
        <v>21</v>
      </c>
      <c r="C288" s="265">
        <f aca="true" t="shared" si="110" ref="C288:O288">SUM(C289:C290)</f>
        <v>0</v>
      </c>
      <c r="D288" s="265">
        <f t="shared" si="110"/>
        <v>0</v>
      </c>
      <c r="E288" s="190">
        <f t="shared" si="110"/>
        <v>0</v>
      </c>
      <c r="F288" s="189">
        <f t="shared" si="110"/>
        <v>0</v>
      </c>
      <c r="G288" s="191">
        <f t="shared" si="110"/>
        <v>0</v>
      </c>
      <c r="H288" s="191">
        <f t="shared" si="110"/>
        <v>0</v>
      </c>
      <c r="I288" s="191">
        <f t="shared" si="110"/>
        <v>0</v>
      </c>
      <c r="J288" s="191">
        <f t="shared" si="110"/>
        <v>0</v>
      </c>
      <c r="K288" s="191">
        <f t="shared" si="110"/>
        <v>0</v>
      </c>
      <c r="L288" s="191">
        <f t="shared" si="110"/>
        <v>0</v>
      </c>
      <c r="M288" s="189">
        <f t="shared" si="110"/>
        <v>0</v>
      </c>
      <c r="N288" s="265">
        <f t="shared" si="110"/>
        <v>0</v>
      </c>
      <c r="O288" s="188">
        <f t="shared" si="110"/>
        <v>0</v>
      </c>
      <c r="P288" s="519"/>
    </row>
    <row r="289" spans="1:16" ht="14.25" customHeight="1">
      <c r="A289" s="548">
        <v>3132</v>
      </c>
      <c r="B289" s="547" t="s">
        <v>62</v>
      </c>
      <c r="C289" s="264">
        <f>SUM(D289:M289)</f>
        <v>0</v>
      </c>
      <c r="D289" s="205"/>
      <c r="E289" s="87"/>
      <c r="F289" s="86"/>
      <c r="G289" s="88"/>
      <c r="H289" s="88"/>
      <c r="I289" s="88"/>
      <c r="J289" s="88"/>
      <c r="K289" s="88"/>
      <c r="L289" s="88"/>
      <c r="M289" s="86"/>
      <c r="N289" s="141"/>
      <c r="O289" s="142"/>
      <c r="P289" s="7"/>
    </row>
    <row r="290" spans="1:16" ht="14.25" customHeight="1" thickBot="1">
      <c r="A290" s="577">
        <v>3133</v>
      </c>
      <c r="B290" s="572" t="s">
        <v>63</v>
      </c>
      <c r="C290" s="264">
        <f>SUM(D290:M290)</f>
        <v>0</v>
      </c>
      <c r="D290" s="344"/>
      <c r="E290" s="99"/>
      <c r="F290" s="98"/>
      <c r="G290" s="100"/>
      <c r="H290" s="100"/>
      <c r="I290" s="100"/>
      <c r="J290" s="100"/>
      <c r="K290" s="100"/>
      <c r="L290" s="100"/>
      <c r="M290" s="98"/>
      <c r="N290" s="143"/>
      <c r="O290" s="144"/>
      <c r="P290" s="7"/>
    </row>
    <row r="291" spans="1:16" ht="12.75" customHeight="1" thickBot="1">
      <c r="A291" s="539">
        <v>32</v>
      </c>
      <c r="B291" s="540" t="s">
        <v>8</v>
      </c>
      <c r="C291" s="217">
        <f aca="true" t="shared" si="111" ref="C291:O291">C292</f>
        <v>0</v>
      </c>
      <c r="D291" s="217">
        <f t="shared" si="111"/>
        <v>0</v>
      </c>
      <c r="E291" s="146">
        <f t="shared" si="111"/>
        <v>0</v>
      </c>
      <c r="F291" s="145">
        <f t="shared" si="111"/>
        <v>0</v>
      </c>
      <c r="G291" s="147">
        <f t="shared" si="111"/>
        <v>0</v>
      </c>
      <c r="H291" s="147">
        <f t="shared" si="111"/>
        <v>0</v>
      </c>
      <c r="I291" s="147">
        <f t="shared" si="111"/>
        <v>0</v>
      </c>
      <c r="J291" s="147">
        <f t="shared" si="111"/>
        <v>0</v>
      </c>
      <c r="K291" s="147">
        <f t="shared" si="111"/>
        <v>0</v>
      </c>
      <c r="L291" s="147">
        <f t="shared" si="111"/>
        <v>0</v>
      </c>
      <c r="M291" s="145">
        <f t="shared" si="111"/>
        <v>0</v>
      </c>
      <c r="N291" s="217">
        <f t="shared" si="111"/>
        <v>0</v>
      </c>
      <c r="O291" s="110">
        <f t="shared" si="111"/>
        <v>0</v>
      </c>
      <c r="P291" s="7"/>
    </row>
    <row r="292" spans="1:16" s="2" customFormat="1" ht="14.25" customHeight="1">
      <c r="A292" s="551">
        <v>321</v>
      </c>
      <c r="B292" s="552" t="s">
        <v>22</v>
      </c>
      <c r="C292" s="271">
        <f aca="true" t="shared" si="112" ref="C292:O292">SUM(C293:C294)</f>
        <v>0</v>
      </c>
      <c r="D292" s="271">
        <f t="shared" si="112"/>
        <v>0</v>
      </c>
      <c r="E292" s="171">
        <f t="shared" si="112"/>
        <v>0</v>
      </c>
      <c r="F292" s="170">
        <f t="shared" si="112"/>
        <v>0</v>
      </c>
      <c r="G292" s="172">
        <f t="shared" si="112"/>
        <v>0</v>
      </c>
      <c r="H292" s="172">
        <f t="shared" si="112"/>
        <v>0</v>
      </c>
      <c r="I292" s="172">
        <f t="shared" si="112"/>
        <v>0</v>
      </c>
      <c r="J292" s="172">
        <f t="shared" si="112"/>
        <v>0</v>
      </c>
      <c r="K292" s="172">
        <f t="shared" si="112"/>
        <v>0</v>
      </c>
      <c r="L292" s="172">
        <f t="shared" si="112"/>
        <v>0</v>
      </c>
      <c r="M292" s="170">
        <f t="shared" si="112"/>
        <v>0</v>
      </c>
      <c r="N292" s="271">
        <f t="shared" si="112"/>
        <v>0</v>
      </c>
      <c r="O292" s="169">
        <f t="shared" si="112"/>
        <v>0</v>
      </c>
      <c r="P292" s="519"/>
    </row>
    <row r="293" spans="1:16" ht="14.25" customHeight="1">
      <c r="A293" s="548">
        <v>3211</v>
      </c>
      <c r="B293" s="547" t="s">
        <v>95</v>
      </c>
      <c r="C293" s="205">
        <f>SUM(D293:M293)</f>
        <v>0</v>
      </c>
      <c r="D293" s="352"/>
      <c r="E293" s="121"/>
      <c r="F293" s="120"/>
      <c r="G293" s="122"/>
      <c r="H293" s="122"/>
      <c r="I293" s="122"/>
      <c r="J293" s="122"/>
      <c r="K293" s="122"/>
      <c r="L293" s="122"/>
      <c r="M293" s="120"/>
      <c r="N293" s="154"/>
      <c r="O293" s="155"/>
      <c r="P293" s="7"/>
    </row>
    <row r="294" spans="1:16" ht="14.25" customHeight="1" thickBot="1">
      <c r="A294" s="548">
        <v>3212</v>
      </c>
      <c r="B294" s="553" t="s">
        <v>64</v>
      </c>
      <c r="C294" s="205">
        <f>SUM(D294:M294)</f>
        <v>0</v>
      </c>
      <c r="D294" s="352"/>
      <c r="E294" s="121"/>
      <c r="F294" s="120"/>
      <c r="G294" s="122"/>
      <c r="H294" s="122"/>
      <c r="I294" s="122"/>
      <c r="J294" s="122"/>
      <c r="K294" s="122"/>
      <c r="L294" s="122"/>
      <c r="M294" s="120"/>
      <c r="N294" s="154"/>
      <c r="O294" s="155"/>
      <c r="P294" s="7"/>
    </row>
    <row r="295" spans="1:16" ht="13.5" customHeight="1" thickBot="1">
      <c r="A295" s="610"/>
      <c r="B295" s="605" t="s">
        <v>56</v>
      </c>
      <c r="C295" s="453">
        <f aca="true" t="shared" si="113" ref="C295:O295">C282</f>
        <v>0</v>
      </c>
      <c r="D295" s="453">
        <f t="shared" si="113"/>
        <v>0</v>
      </c>
      <c r="E295" s="441">
        <f t="shared" si="113"/>
        <v>0</v>
      </c>
      <c r="F295" s="428">
        <f t="shared" si="113"/>
        <v>0</v>
      </c>
      <c r="G295" s="442">
        <f t="shared" si="113"/>
        <v>0</v>
      </c>
      <c r="H295" s="442">
        <f t="shared" si="113"/>
        <v>0</v>
      </c>
      <c r="I295" s="442">
        <f t="shared" si="113"/>
        <v>0</v>
      </c>
      <c r="J295" s="442">
        <f t="shared" si="113"/>
        <v>0</v>
      </c>
      <c r="K295" s="442">
        <f t="shared" si="113"/>
        <v>0</v>
      </c>
      <c r="L295" s="442">
        <f t="shared" si="113"/>
        <v>0</v>
      </c>
      <c r="M295" s="428">
        <f t="shared" si="113"/>
        <v>0</v>
      </c>
      <c r="N295" s="453">
        <f t="shared" si="113"/>
        <v>0</v>
      </c>
      <c r="O295" s="456">
        <f t="shared" si="113"/>
        <v>0</v>
      </c>
      <c r="P295" s="7"/>
    </row>
    <row r="296" spans="1:16" ht="8.25" customHeight="1" thickBot="1">
      <c r="A296" s="576"/>
      <c r="B296" s="606"/>
      <c r="C296" s="97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104"/>
      <c r="P296" s="7"/>
    </row>
    <row r="297" spans="1:16" ht="13.5" customHeight="1" thickBot="1">
      <c r="A297" s="536" t="s">
        <v>111</v>
      </c>
      <c r="B297" s="611"/>
      <c r="C297" s="439"/>
      <c r="D297" s="440"/>
      <c r="E297" s="428"/>
      <c r="F297" s="428"/>
      <c r="G297" s="428"/>
      <c r="H297" s="428"/>
      <c r="I297" s="428"/>
      <c r="J297" s="428"/>
      <c r="K297" s="428"/>
      <c r="L297" s="428"/>
      <c r="M297" s="428"/>
      <c r="N297" s="428"/>
      <c r="O297" s="496"/>
      <c r="P297" s="7"/>
    </row>
    <row r="298" spans="1:16" ht="13.5" customHeight="1" thickBot="1">
      <c r="A298" s="607" t="s">
        <v>99</v>
      </c>
      <c r="B298" s="811" t="s">
        <v>109</v>
      </c>
      <c r="C298" s="812"/>
      <c r="D298" s="812"/>
      <c r="E298" s="812"/>
      <c r="F298" s="812"/>
      <c r="G298" s="812"/>
      <c r="H298" s="812"/>
      <c r="I298" s="812"/>
      <c r="J298" s="812"/>
      <c r="K298" s="812"/>
      <c r="L298" s="812"/>
      <c r="M298" s="812"/>
      <c r="N298" s="812"/>
      <c r="O298" s="813"/>
      <c r="P298" s="7"/>
    </row>
    <row r="299" spans="1:16" ht="13.5" customHeight="1" thickBot="1">
      <c r="A299" s="612">
        <v>3</v>
      </c>
      <c r="B299" s="540" t="s">
        <v>11</v>
      </c>
      <c r="C299" s="217">
        <f aca="true" t="shared" si="114" ref="C299:O299">C300+C306</f>
        <v>0</v>
      </c>
      <c r="D299" s="217">
        <f t="shared" si="114"/>
        <v>0</v>
      </c>
      <c r="E299" s="146">
        <f t="shared" si="114"/>
        <v>0</v>
      </c>
      <c r="F299" s="145">
        <f t="shared" si="114"/>
        <v>0</v>
      </c>
      <c r="G299" s="147">
        <f t="shared" si="114"/>
        <v>0</v>
      </c>
      <c r="H299" s="147">
        <f t="shared" si="114"/>
        <v>0</v>
      </c>
      <c r="I299" s="147">
        <f t="shared" si="114"/>
        <v>0</v>
      </c>
      <c r="J299" s="147">
        <f t="shared" si="114"/>
        <v>0</v>
      </c>
      <c r="K299" s="147">
        <f t="shared" si="114"/>
        <v>0</v>
      </c>
      <c r="L299" s="147">
        <f t="shared" si="114"/>
        <v>0</v>
      </c>
      <c r="M299" s="145">
        <f t="shared" si="114"/>
        <v>0</v>
      </c>
      <c r="N299" s="217">
        <f t="shared" si="114"/>
        <v>0</v>
      </c>
      <c r="O299" s="110">
        <f t="shared" si="114"/>
        <v>0</v>
      </c>
      <c r="P299" s="7"/>
    </row>
    <row r="300" spans="1:16" ht="13.5" customHeight="1" thickBot="1">
      <c r="A300" s="539">
        <v>31</v>
      </c>
      <c r="B300" s="613" t="s">
        <v>7</v>
      </c>
      <c r="C300" s="217">
        <f aca="true" t="shared" si="115" ref="C300:O300">C301+C303</f>
        <v>0</v>
      </c>
      <c r="D300" s="217">
        <f t="shared" si="115"/>
        <v>0</v>
      </c>
      <c r="E300" s="146">
        <f t="shared" si="115"/>
        <v>0</v>
      </c>
      <c r="F300" s="145">
        <f t="shared" si="115"/>
        <v>0</v>
      </c>
      <c r="G300" s="147">
        <f t="shared" si="115"/>
        <v>0</v>
      </c>
      <c r="H300" s="147">
        <f t="shared" si="115"/>
        <v>0</v>
      </c>
      <c r="I300" s="147">
        <f t="shared" si="115"/>
        <v>0</v>
      </c>
      <c r="J300" s="147">
        <f t="shared" si="115"/>
        <v>0</v>
      </c>
      <c r="K300" s="147">
        <f t="shared" si="115"/>
        <v>0</v>
      </c>
      <c r="L300" s="147">
        <f t="shared" si="115"/>
        <v>0</v>
      </c>
      <c r="M300" s="145">
        <f t="shared" si="115"/>
        <v>0</v>
      </c>
      <c r="N300" s="217">
        <f t="shared" si="115"/>
        <v>0</v>
      </c>
      <c r="O300" s="110">
        <f t="shared" si="115"/>
        <v>0</v>
      </c>
      <c r="P300" s="7"/>
    </row>
    <row r="301" spans="1:16" ht="13.5" customHeight="1" thickBot="1">
      <c r="A301" s="653">
        <v>311</v>
      </c>
      <c r="B301" s="654" t="s">
        <v>20</v>
      </c>
      <c r="C301" s="667">
        <f aca="true" t="shared" si="116" ref="C301:O301">SUM(C302:C302)</f>
        <v>0</v>
      </c>
      <c r="D301" s="667">
        <f t="shared" si="116"/>
        <v>0</v>
      </c>
      <c r="E301" s="322">
        <f t="shared" si="116"/>
        <v>0</v>
      </c>
      <c r="F301" s="310">
        <f t="shared" si="116"/>
        <v>0</v>
      </c>
      <c r="G301" s="311">
        <f t="shared" si="116"/>
        <v>0</v>
      </c>
      <c r="H301" s="311">
        <f t="shared" si="116"/>
        <v>0</v>
      </c>
      <c r="I301" s="311">
        <f t="shared" si="116"/>
        <v>0</v>
      </c>
      <c r="J301" s="311">
        <f t="shared" si="116"/>
        <v>0</v>
      </c>
      <c r="K301" s="311">
        <f t="shared" si="116"/>
        <v>0</v>
      </c>
      <c r="L301" s="311">
        <f t="shared" si="116"/>
        <v>0</v>
      </c>
      <c r="M301" s="310">
        <f t="shared" si="116"/>
        <v>0</v>
      </c>
      <c r="N301" s="667">
        <f t="shared" si="116"/>
        <v>0</v>
      </c>
      <c r="O301" s="313">
        <f t="shared" si="116"/>
        <v>0</v>
      </c>
      <c r="P301" s="7"/>
    </row>
    <row r="302" spans="1:16" ht="13.5" customHeight="1">
      <c r="A302" s="543">
        <v>3111</v>
      </c>
      <c r="B302" s="544" t="s">
        <v>59</v>
      </c>
      <c r="C302" s="263">
        <f>SUM(D302:M302)</f>
        <v>0</v>
      </c>
      <c r="D302" s="665"/>
      <c r="E302" s="37"/>
      <c r="F302" s="36"/>
      <c r="G302" s="38"/>
      <c r="H302" s="38"/>
      <c r="I302" s="38"/>
      <c r="J302" s="38"/>
      <c r="K302" s="38"/>
      <c r="L302" s="38"/>
      <c r="M302" s="36"/>
      <c r="N302" s="24"/>
      <c r="O302" s="666"/>
      <c r="P302" s="7"/>
    </row>
    <row r="303" spans="1:16" ht="13.5" customHeight="1">
      <c r="A303" s="545">
        <v>313</v>
      </c>
      <c r="B303" s="348" t="s">
        <v>21</v>
      </c>
      <c r="C303" s="207">
        <f aca="true" t="shared" si="117" ref="C303:O303">SUM(C304:C305)</f>
        <v>0</v>
      </c>
      <c r="D303" s="207">
        <f t="shared" si="117"/>
        <v>0</v>
      </c>
      <c r="E303" s="132">
        <f t="shared" si="117"/>
        <v>0</v>
      </c>
      <c r="F303" s="176">
        <f t="shared" si="117"/>
        <v>0</v>
      </c>
      <c r="G303" s="133">
        <f t="shared" si="117"/>
        <v>0</v>
      </c>
      <c r="H303" s="133">
        <f t="shared" si="117"/>
        <v>0</v>
      </c>
      <c r="I303" s="133">
        <f t="shared" si="117"/>
        <v>0</v>
      </c>
      <c r="J303" s="133">
        <f t="shared" si="117"/>
        <v>0</v>
      </c>
      <c r="K303" s="133">
        <f t="shared" si="117"/>
        <v>0</v>
      </c>
      <c r="L303" s="133">
        <f t="shared" si="117"/>
        <v>0</v>
      </c>
      <c r="M303" s="176">
        <f t="shared" si="117"/>
        <v>0</v>
      </c>
      <c r="N303" s="207">
        <f t="shared" si="117"/>
        <v>0</v>
      </c>
      <c r="O303" s="136">
        <f t="shared" si="117"/>
        <v>0</v>
      </c>
      <c r="P303" s="7"/>
    </row>
    <row r="304" spans="1:16" ht="13.5" customHeight="1">
      <c r="A304" s="548">
        <v>3132</v>
      </c>
      <c r="B304" s="547" t="s">
        <v>62</v>
      </c>
      <c r="C304" s="205">
        <f>SUM(D304:M304)</f>
        <v>0</v>
      </c>
      <c r="D304" s="280"/>
      <c r="E304" s="297"/>
      <c r="F304" s="252"/>
      <c r="G304" s="303"/>
      <c r="H304" s="303"/>
      <c r="I304" s="303"/>
      <c r="J304" s="303"/>
      <c r="K304" s="303"/>
      <c r="L304" s="303"/>
      <c r="M304" s="252"/>
      <c r="N304" s="254"/>
      <c r="O304" s="305"/>
      <c r="P304" s="7"/>
    </row>
    <row r="305" spans="1:16" ht="13.5" customHeight="1" thickBot="1">
      <c r="A305" s="577">
        <v>3133</v>
      </c>
      <c r="B305" s="572" t="s">
        <v>63</v>
      </c>
      <c r="C305" s="264">
        <f>SUM(D305:M305)</f>
        <v>0</v>
      </c>
      <c r="D305" s="384"/>
      <c r="E305" s="41"/>
      <c r="F305" s="40"/>
      <c r="G305" s="42"/>
      <c r="H305" s="42"/>
      <c r="I305" s="42"/>
      <c r="J305" s="42"/>
      <c r="K305" s="42"/>
      <c r="L305" s="42"/>
      <c r="M305" s="40"/>
      <c r="N305" s="39"/>
      <c r="O305" s="113"/>
      <c r="P305" s="7"/>
    </row>
    <row r="306" spans="1:16" ht="13.5" customHeight="1" thickBot="1">
      <c r="A306" s="608">
        <v>32</v>
      </c>
      <c r="B306" s="609" t="s">
        <v>8</v>
      </c>
      <c r="C306" s="217">
        <f>C307</f>
        <v>0</v>
      </c>
      <c r="D306" s="217">
        <f aca="true" t="shared" si="118" ref="D306:O306">D307</f>
        <v>0</v>
      </c>
      <c r="E306" s="146">
        <f t="shared" si="118"/>
        <v>0</v>
      </c>
      <c r="F306" s="145">
        <f t="shared" si="118"/>
        <v>0</v>
      </c>
      <c r="G306" s="147">
        <f t="shared" si="118"/>
        <v>0</v>
      </c>
      <c r="H306" s="147">
        <f t="shared" si="118"/>
        <v>0</v>
      </c>
      <c r="I306" s="147">
        <f t="shared" si="118"/>
        <v>0</v>
      </c>
      <c r="J306" s="147">
        <f t="shared" si="118"/>
        <v>0</v>
      </c>
      <c r="K306" s="147">
        <f t="shared" si="118"/>
        <v>0</v>
      </c>
      <c r="L306" s="147">
        <f t="shared" si="118"/>
        <v>0</v>
      </c>
      <c r="M306" s="145">
        <f t="shared" si="118"/>
        <v>0</v>
      </c>
      <c r="N306" s="217">
        <f t="shared" si="118"/>
        <v>0</v>
      </c>
      <c r="O306" s="110">
        <f t="shared" si="118"/>
        <v>0</v>
      </c>
      <c r="P306" s="7"/>
    </row>
    <row r="307" spans="1:16" ht="13.5" customHeight="1">
      <c r="A307" s="541">
        <v>323</v>
      </c>
      <c r="B307" s="542" t="s">
        <v>23</v>
      </c>
      <c r="C307" s="321">
        <f aca="true" t="shared" si="119" ref="C307:O307">SUM(C308:C308)</f>
        <v>0</v>
      </c>
      <c r="D307" s="321">
        <f t="shared" si="119"/>
        <v>0</v>
      </c>
      <c r="E307" s="209">
        <f t="shared" si="119"/>
        <v>0</v>
      </c>
      <c r="F307" s="208">
        <f t="shared" si="119"/>
        <v>0</v>
      </c>
      <c r="G307" s="210">
        <f t="shared" si="119"/>
        <v>0</v>
      </c>
      <c r="H307" s="210">
        <f t="shared" si="119"/>
        <v>0</v>
      </c>
      <c r="I307" s="210">
        <f t="shared" si="119"/>
        <v>0</v>
      </c>
      <c r="J307" s="210">
        <f t="shared" si="119"/>
        <v>0</v>
      </c>
      <c r="K307" s="210">
        <f t="shared" si="119"/>
        <v>0</v>
      </c>
      <c r="L307" s="210">
        <f t="shared" si="119"/>
        <v>0</v>
      </c>
      <c r="M307" s="208">
        <f t="shared" si="119"/>
        <v>0</v>
      </c>
      <c r="N307" s="321">
        <f t="shared" si="119"/>
        <v>0</v>
      </c>
      <c r="O307" s="212">
        <f t="shared" si="119"/>
        <v>0</v>
      </c>
      <c r="P307" s="7"/>
    </row>
    <row r="308" spans="1:16" ht="13.5" customHeight="1" thickBot="1">
      <c r="A308" s="548">
        <v>3237</v>
      </c>
      <c r="B308" s="553" t="s">
        <v>64</v>
      </c>
      <c r="C308" s="205">
        <f>SUM(D308:M308)</f>
        <v>0</v>
      </c>
      <c r="D308" s="280"/>
      <c r="E308" s="297"/>
      <c r="F308" s="252"/>
      <c r="G308" s="303"/>
      <c r="H308" s="303"/>
      <c r="I308" s="303"/>
      <c r="J308" s="303"/>
      <c r="K308" s="303"/>
      <c r="L308" s="303"/>
      <c r="M308" s="252"/>
      <c r="N308" s="254"/>
      <c r="O308" s="305"/>
      <c r="P308" s="7"/>
    </row>
    <row r="309" spans="1:16" ht="13.5" customHeight="1" thickBot="1">
      <c r="A309" s="536"/>
      <c r="B309" s="597" t="s">
        <v>112</v>
      </c>
      <c r="C309" s="453">
        <f>C299</f>
        <v>0</v>
      </c>
      <c r="D309" s="453">
        <f aca="true" t="shared" si="120" ref="D309:O309">D299</f>
        <v>0</v>
      </c>
      <c r="E309" s="441">
        <f t="shared" si="120"/>
        <v>0</v>
      </c>
      <c r="F309" s="428">
        <f t="shared" si="120"/>
        <v>0</v>
      </c>
      <c r="G309" s="442">
        <f t="shared" si="120"/>
        <v>0</v>
      </c>
      <c r="H309" s="442">
        <f t="shared" si="120"/>
        <v>0</v>
      </c>
      <c r="I309" s="442">
        <f t="shared" si="120"/>
        <v>0</v>
      </c>
      <c r="J309" s="442">
        <f t="shared" si="120"/>
        <v>0</v>
      </c>
      <c r="K309" s="442">
        <f t="shared" si="120"/>
        <v>0</v>
      </c>
      <c r="L309" s="442">
        <f t="shared" si="120"/>
        <v>0</v>
      </c>
      <c r="M309" s="428">
        <f t="shared" si="120"/>
        <v>0</v>
      </c>
      <c r="N309" s="453">
        <f t="shared" si="120"/>
        <v>0</v>
      </c>
      <c r="O309" s="456">
        <f t="shared" si="120"/>
        <v>0</v>
      </c>
      <c r="P309" s="7"/>
    </row>
    <row r="310" spans="1:16" ht="8.25" customHeight="1" thickBot="1">
      <c r="A310" s="482"/>
      <c r="B310" s="614"/>
      <c r="C310" s="280"/>
      <c r="D310" s="497"/>
      <c r="E310" s="497"/>
      <c r="F310" s="497"/>
      <c r="G310" s="497"/>
      <c r="H310" s="497"/>
      <c r="I310" s="497"/>
      <c r="J310" s="497"/>
      <c r="K310" s="497"/>
      <c r="L310" s="497"/>
      <c r="M310" s="497"/>
      <c r="N310" s="497"/>
      <c r="O310" s="253"/>
      <c r="P310" s="7"/>
    </row>
    <row r="311" spans="1:16" ht="13.5" customHeight="1" thickBot="1">
      <c r="A311" s="536" t="s">
        <v>113</v>
      </c>
      <c r="B311" s="438"/>
      <c r="C311" s="443"/>
      <c r="D311" s="443"/>
      <c r="E311" s="444"/>
      <c r="F311" s="445"/>
      <c r="G311" s="446"/>
      <c r="H311" s="446"/>
      <c r="I311" s="446"/>
      <c r="J311" s="446"/>
      <c r="K311" s="446"/>
      <c r="L311" s="446"/>
      <c r="M311" s="445"/>
      <c r="N311" s="447"/>
      <c r="O311" s="448"/>
      <c r="P311" s="7"/>
    </row>
    <row r="312" spans="1:16" ht="13.5" customHeight="1" thickBot="1">
      <c r="A312" s="337" t="s">
        <v>99</v>
      </c>
      <c r="B312" s="808" t="s">
        <v>109</v>
      </c>
      <c r="C312" s="809"/>
      <c r="D312" s="809"/>
      <c r="E312" s="809"/>
      <c r="F312" s="809"/>
      <c r="G312" s="809"/>
      <c r="H312" s="809"/>
      <c r="I312" s="809"/>
      <c r="J312" s="809"/>
      <c r="K312" s="809"/>
      <c r="L312" s="809"/>
      <c r="M312" s="809"/>
      <c r="N312" s="809"/>
      <c r="O312" s="810"/>
      <c r="P312" s="7"/>
    </row>
    <row r="313" spans="1:16" ht="13.5" customHeight="1" thickBot="1">
      <c r="A313" s="537">
        <v>3</v>
      </c>
      <c r="B313" s="538" t="s">
        <v>11</v>
      </c>
      <c r="C313" s="269">
        <f aca="true" t="shared" si="121" ref="C313:O313">C314+C320</f>
        <v>14700</v>
      </c>
      <c r="D313" s="269">
        <f t="shared" si="121"/>
        <v>14700</v>
      </c>
      <c r="E313" s="216">
        <f t="shared" si="121"/>
        <v>0</v>
      </c>
      <c r="F313" s="301">
        <f t="shared" si="121"/>
        <v>0</v>
      </c>
      <c r="G313" s="200">
        <f t="shared" si="121"/>
        <v>0</v>
      </c>
      <c r="H313" s="200">
        <f t="shared" si="121"/>
        <v>0</v>
      </c>
      <c r="I313" s="200">
        <f t="shared" si="121"/>
        <v>0</v>
      </c>
      <c r="J313" s="200">
        <f t="shared" si="121"/>
        <v>0</v>
      </c>
      <c r="K313" s="200">
        <f t="shared" si="121"/>
        <v>0</v>
      </c>
      <c r="L313" s="200">
        <f t="shared" si="121"/>
        <v>0</v>
      </c>
      <c r="M313" s="301">
        <f t="shared" si="121"/>
        <v>0</v>
      </c>
      <c r="N313" s="269">
        <f t="shared" si="121"/>
        <v>14700</v>
      </c>
      <c r="O313" s="201">
        <f t="shared" si="121"/>
        <v>14700</v>
      </c>
      <c r="P313" s="7"/>
    </row>
    <row r="314" spans="1:16" ht="13.5" customHeight="1" thickBot="1">
      <c r="A314" s="539">
        <v>31</v>
      </c>
      <c r="B314" s="540" t="s">
        <v>7</v>
      </c>
      <c r="C314" s="217">
        <f aca="true" t="shared" si="122" ref="C314:O314">C315+C317</f>
        <v>14700</v>
      </c>
      <c r="D314" s="217">
        <f t="shared" si="122"/>
        <v>14700</v>
      </c>
      <c r="E314" s="146">
        <f t="shared" si="122"/>
        <v>0</v>
      </c>
      <c r="F314" s="145">
        <f t="shared" si="122"/>
        <v>0</v>
      </c>
      <c r="G314" s="147">
        <f t="shared" si="122"/>
        <v>0</v>
      </c>
      <c r="H314" s="147">
        <f t="shared" si="122"/>
        <v>0</v>
      </c>
      <c r="I314" s="147">
        <f t="shared" si="122"/>
        <v>0</v>
      </c>
      <c r="J314" s="147">
        <f t="shared" si="122"/>
        <v>0</v>
      </c>
      <c r="K314" s="147">
        <f t="shared" si="122"/>
        <v>0</v>
      </c>
      <c r="L314" s="147">
        <f t="shared" si="122"/>
        <v>0</v>
      </c>
      <c r="M314" s="145">
        <f t="shared" si="122"/>
        <v>0</v>
      </c>
      <c r="N314" s="217">
        <f t="shared" si="122"/>
        <v>14700</v>
      </c>
      <c r="O314" s="110">
        <f t="shared" si="122"/>
        <v>14700</v>
      </c>
      <c r="P314" s="7"/>
    </row>
    <row r="315" spans="1:16" ht="13.5" customHeight="1">
      <c r="A315" s="541">
        <v>311</v>
      </c>
      <c r="B315" s="542" t="s">
        <v>20</v>
      </c>
      <c r="C315" s="321">
        <f aca="true" t="shared" si="123" ref="C315:O315">SUM(C316:C316)</f>
        <v>12200</v>
      </c>
      <c r="D315" s="321">
        <f t="shared" si="123"/>
        <v>12200</v>
      </c>
      <c r="E315" s="209">
        <f t="shared" si="123"/>
        <v>0</v>
      </c>
      <c r="F315" s="208">
        <f t="shared" si="123"/>
        <v>0</v>
      </c>
      <c r="G315" s="210">
        <f t="shared" si="123"/>
        <v>0</v>
      </c>
      <c r="H315" s="210">
        <f t="shared" si="123"/>
        <v>0</v>
      </c>
      <c r="I315" s="210">
        <f t="shared" si="123"/>
        <v>0</v>
      </c>
      <c r="J315" s="210">
        <f t="shared" si="123"/>
        <v>0</v>
      </c>
      <c r="K315" s="210">
        <f t="shared" si="123"/>
        <v>0</v>
      </c>
      <c r="L315" s="210">
        <f t="shared" si="123"/>
        <v>0</v>
      </c>
      <c r="M315" s="208">
        <f t="shared" si="123"/>
        <v>0</v>
      </c>
      <c r="N315" s="321">
        <f t="shared" si="123"/>
        <v>12200</v>
      </c>
      <c r="O315" s="212">
        <f t="shared" si="123"/>
        <v>12200</v>
      </c>
      <c r="P315" s="7"/>
    </row>
    <row r="316" spans="1:16" ht="13.5" customHeight="1">
      <c r="A316" s="543">
        <v>3111</v>
      </c>
      <c r="B316" s="544" t="s">
        <v>59</v>
      </c>
      <c r="C316" s="205">
        <f>SUM(D316:M316)</f>
        <v>12200</v>
      </c>
      <c r="D316" s="205">
        <v>12200</v>
      </c>
      <c r="E316" s="297"/>
      <c r="F316" s="252"/>
      <c r="G316" s="303"/>
      <c r="H316" s="303"/>
      <c r="I316" s="303"/>
      <c r="J316" s="303"/>
      <c r="K316" s="303"/>
      <c r="L316" s="303"/>
      <c r="M316" s="252"/>
      <c r="N316" s="85">
        <v>12200</v>
      </c>
      <c r="O316" s="801">
        <v>12200</v>
      </c>
      <c r="P316" s="7"/>
    </row>
    <row r="317" spans="1:16" ht="13.5" customHeight="1">
      <c r="A317" s="545">
        <v>313</v>
      </c>
      <c r="B317" s="348" t="s">
        <v>21</v>
      </c>
      <c r="C317" s="207">
        <f aca="true" t="shared" si="124" ref="C317:O317">SUM(C318:C319)</f>
        <v>2500</v>
      </c>
      <c r="D317" s="207">
        <f t="shared" si="124"/>
        <v>2500</v>
      </c>
      <c r="E317" s="132">
        <f t="shared" si="124"/>
        <v>0</v>
      </c>
      <c r="F317" s="176">
        <f t="shared" si="124"/>
        <v>0</v>
      </c>
      <c r="G317" s="133">
        <f t="shared" si="124"/>
        <v>0</v>
      </c>
      <c r="H317" s="133">
        <f t="shared" si="124"/>
        <v>0</v>
      </c>
      <c r="I317" s="133">
        <f t="shared" si="124"/>
        <v>0</v>
      </c>
      <c r="J317" s="133">
        <f t="shared" si="124"/>
        <v>0</v>
      </c>
      <c r="K317" s="133">
        <f t="shared" si="124"/>
        <v>0</v>
      </c>
      <c r="L317" s="133">
        <f t="shared" si="124"/>
        <v>0</v>
      </c>
      <c r="M317" s="176">
        <f t="shared" si="124"/>
        <v>0</v>
      </c>
      <c r="N317" s="207">
        <f t="shared" si="124"/>
        <v>2500</v>
      </c>
      <c r="O317" s="136">
        <f t="shared" si="124"/>
        <v>2500</v>
      </c>
      <c r="P317" s="7"/>
    </row>
    <row r="318" spans="1:16" ht="13.5" customHeight="1">
      <c r="A318" s="548">
        <v>3132</v>
      </c>
      <c r="B318" s="547" t="s">
        <v>62</v>
      </c>
      <c r="C318" s="205">
        <f>SUM(D318:M318)</f>
        <v>2200</v>
      </c>
      <c r="D318" s="205">
        <v>2200</v>
      </c>
      <c r="E318" s="297"/>
      <c r="F318" s="252"/>
      <c r="G318" s="303"/>
      <c r="H318" s="303"/>
      <c r="I318" s="303"/>
      <c r="J318" s="303"/>
      <c r="K318" s="303"/>
      <c r="L318" s="303"/>
      <c r="M318" s="252"/>
      <c r="N318" s="85">
        <v>2200</v>
      </c>
      <c r="O318" s="801">
        <v>2200</v>
      </c>
      <c r="P318" s="7"/>
    </row>
    <row r="319" spans="1:16" ht="13.5" customHeight="1" thickBot="1">
      <c r="A319" s="577">
        <v>3133</v>
      </c>
      <c r="B319" s="572" t="s">
        <v>63</v>
      </c>
      <c r="C319" s="205">
        <f>SUM(D319:M319)</f>
        <v>300</v>
      </c>
      <c r="D319" s="264">
        <v>300</v>
      </c>
      <c r="E319" s="41"/>
      <c r="F319" s="40"/>
      <c r="G319" s="42"/>
      <c r="H319" s="42"/>
      <c r="I319" s="42"/>
      <c r="J319" s="42"/>
      <c r="K319" s="42"/>
      <c r="L319" s="42"/>
      <c r="M319" s="40"/>
      <c r="N319" s="119">
        <v>300</v>
      </c>
      <c r="O319" s="802">
        <v>300</v>
      </c>
      <c r="P319" s="7"/>
    </row>
    <row r="320" spans="1:16" ht="13.5" customHeight="1" thickBot="1">
      <c r="A320" s="608">
        <v>32</v>
      </c>
      <c r="B320" s="609" t="s">
        <v>8</v>
      </c>
      <c r="C320" s="217">
        <f>C321</f>
        <v>0</v>
      </c>
      <c r="D320" s="217">
        <f aca="true" t="shared" si="125" ref="D320:O320">D321</f>
        <v>0</v>
      </c>
      <c r="E320" s="146">
        <f t="shared" si="125"/>
        <v>0</v>
      </c>
      <c r="F320" s="145">
        <f t="shared" si="125"/>
        <v>0</v>
      </c>
      <c r="G320" s="147">
        <f t="shared" si="125"/>
        <v>0</v>
      </c>
      <c r="H320" s="147">
        <f t="shared" si="125"/>
        <v>0</v>
      </c>
      <c r="I320" s="147">
        <f t="shared" si="125"/>
        <v>0</v>
      </c>
      <c r="J320" s="147">
        <f t="shared" si="125"/>
        <v>0</v>
      </c>
      <c r="K320" s="147">
        <f t="shared" si="125"/>
        <v>0</v>
      </c>
      <c r="L320" s="147">
        <f t="shared" si="125"/>
        <v>0</v>
      </c>
      <c r="M320" s="145">
        <f t="shared" si="125"/>
        <v>0</v>
      </c>
      <c r="N320" s="217">
        <f t="shared" si="125"/>
        <v>0</v>
      </c>
      <c r="O320" s="110">
        <f t="shared" si="125"/>
        <v>0</v>
      </c>
      <c r="P320" s="7"/>
    </row>
    <row r="321" spans="1:16" ht="13.5" customHeight="1">
      <c r="A321" s="541">
        <v>323</v>
      </c>
      <c r="B321" s="542" t="s">
        <v>23</v>
      </c>
      <c r="C321" s="265">
        <f aca="true" t="shared" si="126" ref="C321:O321">SUM(C322:C322)</f>
        <v>0</v>
      </c>
      <c r="D321" s="265">
        <f t="shared" si="126"/>
        <v>0</v>
      </c>
      <c r="E321" s="190">
        <f t="shared" si="126"/>
        <v>0</v>
      </c>
      <c r="F321" s="189">
        <f t="shared" si="126"/>
        <v>0</v>
      </c>
      <c r="G321" s="191">
        <f t="shared" si="126"/>
        <v>0</v>
      </c>
      <c r="H321" s="191">
        <f t="shared" si="126"/>
        <v>0</v>
      </c>
      <c r="I321" s="191">
        <f t="shared" si="126"/>
        <v>0</v>
      </c>
      <c r="J321" s="191">
        <f t="shared" si="126"/>
        <v>0</v>
      </c>
      <c r="K321" s="191">
        <f t="shared" si="126"/>
        <v>0</v>
      </c>
      <c r="L321" s="191">
        <f t="shared" si="126"/>
        <v>0</v>
      </c>
      <c r="M321" s="189">
        <f t="shared" si="126"/>
        <v>0</v>
      </c>
      <c r="N321" s="265">
        <f t="shared" si="126"/>
        <v>0</v>
      </c>
      <c r="O321" s="188">
        <f t="shared" si="126"/>
        <v>0</v>
      </c>
      <c r="P321" s="7"/>
    </row>
    <row r="322" spans="1:16" ht="13.5" customHeight="1" thickBot="1">
      <c r="A322" s="546">
        <v>3237</v>
      </c>
      <c r="B322" s="547" t="s">
        <v>79</v>
      </c>
      <c r="C322" s="205">
        <f>SUM(D322:M322)</f>
        <v>0</v>
      </c>
      <c r="D322" s="384"/>
      <c r="E322" s="41"/>
      <c r="F322" s="40"/>
      <c r="G322" s="42"/>
      <c r="H322" s="42"/>
      <c r="I322" s="42"/>
      <c r="J322" s="42"/>
      <c r="K322" s="42"/>
      <c r="L322" s="42"/>
      <c r="M322" s="40"/>
      <c r="N322" s="39"/>
      <c r="O322" s="113"/>
      <c r="P322" s="7"/>
    </row>
    <row r="323" spans="1:16" ht="13.5" customHeight="1" thickBot="1">
      <c r="A323" s="536"/>
      <c r="B323" s="490" t="s">
        <v>114</v>
      </c>
      <c r="C323" s="453">
        <f>C313</f>
        <v>14700</v>
      </c>
      <c r="D323" s="453">
        <f aca="true" t="shared" si="127" ref="D323:O323">D313</f>
        <v>14700</v>
      </c>
      <c r="E323" s="441">
        <f t="shared" si="127"/>
        <v>0</v>
      </c>
      <c r="F323" s="428">
        <f t="shared" si="127"/>
        <v>0</v>
      </c>
      <c r="G323" s="442">
        <f t="shared" si="127"/>
        <v>0</v>
      </c>
      <c r="H323" s="442">
        <f t="shared" si="127"/>
        <v>0</v>
      </c>
      <c r="I323" s="442">
        <f t="shared" si="127"/>
        <v>0</v>
      </c>
      <c r="J323" s="442">
        <f t="shared" si="127"/>
        <v>0</v>
      </c>
      <c r="K323" s="442">
        <f t="shared" si="127"/>
        <v>0</v>
      </c>
      <c r="L323" s="442">
        <f t="shared" si="127"/>
        <v>0</v>
      </c>
      <c r="M323" s="428">
        <f t="shared" si="127"/>
        <v>0</v>
      </c>
      <c r="N323" s="453">
        <f t="shared" si="127"/>
        <v>14700</v>
      </c>
      <c r="O323" s="456">
        <f t="shared" si="127"/>
        <v>14700</v>
      </c>
      <c r="P323" s="7"/>
    </row>
    <row r="324" spans="1:16" ht="8.25" customHeight="1" thickBot="1">
      <c r="A324" s="576"/>
      <c r="B324" s="606"/>
      <c r="C324" s="97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104"/>
      <c r="P324" s="7"/>
    </row>
    <row r="325" spans="1:16" ht="15.75" customHeight="1" thickBot="1">
      <c r="A325" s="536" t="s">
        <v>57</v>
      </c>
      <c r="B325" s="611"/>
      <c r="C325" s="428"/>
      <c r="D325" s="436"/>
      <c r="E325" s="430"/>
      <c r="F325" s="431"/>
      <c r="G325" s="431"/>
      <c r="H325" s="431"/>
      <c r="I325" s="431"/>
      <c r="J325" s="431"/>
      <c r="K325" s="431"/>
      <c r="L325" s="431"/>
      <c r="M325" s="431"/>
      <c r="N325" s="431"/>
      <c r="O325" s="437"/>
      <c r="P325" s="7"/>
    </row>
    <row r="326" spans="1:16" ht="15.75" customHeight="1" thickBot="1">
      <c r="A326" s="337" t="s">
        <v>99</v>
      </c>
      <c r="B326" s="704" t="s">
        <v>109</v>
      </c>
      <c r="C326" s="336"/>
      <c r="D326" s="704"/>
      <c r="E326" s="704"/>
      <c r="F326" s="704"/>
      <c r="G326" s="704"/>
      <c r="H326" s="704"/>
      <c r="I326" s="704"/>
      <c r="J326" s="704"/>
      <c r="K326" s="704"/>
      <c r="L326" s="704"/>
      <c r="M326" s="704"/>
      <c r="N326" s="704"/>
      <c r="O326" s="705"/>
      <c r="P326" s="7"/>
    </row>
    <row r="327" spans="1:16" ht="15.75" customHeight="1" thickBot="1">
      <c r="A327" s="537">
        <v>3</v>
      </c>
      <c r="B327" s="538" t="s">
        <v>11</v>
      </c>
      <c r="C327" s="215">
        <f>C328</f>
        <v>0</v>
      </c>
      <c r="D327" s="215">
        <f aca="true" t="shared" si="128" ref="D327:O327">D328</f>
        <v>0</v>
      </c>
      <c r="E327" s="162">
        <f t="shared" si="128"/>
        <v>0</v>
      </c>
      <c r="F327" s="159">
        <f t="shared" si="128"/>
        <v>0</v>
      </c>
      <c r="G327" s="200">
        <f t="shared" si="128"/>
        <v>0</v>
      </c>
      <c r="H327" s="200">
        <f t="shared" si="128"/>
        <v>0</v>
      </c>
      <c r="I327" s="200">
        <f t="shared" si="128"/>
        <v>0</v>
      </c>
      <c r="J327" s="200">
        <f t="shared" si="128"/>
        <v>0</v>
      </c>
      <c r="K327" s="200">
        <f t="shared" si="128"/>
        <v>0</v>
      </c>
      <c r="L327" s="200">
        <f t="shared" si="128"/>
        <v>0</v>
      </c>
      <c r="M327" s="159">
        <f t="shared" si="128"/>
        <v>0</v>
      </c>
      <c r="N327" s="215">
        <f t="shared" si="128"/>
        <v>0</v>
      </c>
      <c r="O327" s="112">
        <f t="shared" si="128"/>
        <v>0</v>
      </c>
      <c r="P327" s="7"/>
    </row>
    <row r="328" spans="1:16" ht="15.75" customHeight="1" thickBot="1">
      <c r="A328" s="539">
        <v>31</v>
      </c>
      <c r="B328" s="599" t="s">
        <v>7</v>
      </c>
      <c r="C328" s="217">
        <f aca="true" t="shared" si="129" ref="C328:O328">C329+C331</f>
        <v>0</v>
      </c>
      <c r="D328" s="217">
        <f t="shared" si="129"/>
        <v>0</v>
      </c>
      <c r="E328" s="146">
        <f t="shared" si="129"/>
        <v>0</v>
      </c>
      <c r="F328" s="145">
        <f t="shared" si="129"/>
        <v>0</v>
      </c>
      <c r="G328" s="147">
        <f t="shared" si="129"/>
        <v>0</v>
      </c>
      <c r="H328" s="147">
        <f t="shared" si="129"/>
        <v>0</v>
      </c>
      <c r="I328" s="147">
        <f t="shared" si="129"/>
        <v>0</v>
      </c>
      <c r="J328" s="147">
        <f t="shared" si="129"/>
        <v>0</v>
      </c>
      <c r="K328" s="147">
        <f t="shared" si="129"/>
        <v>0</v>
      </c>
      <c r="L328" s="147">
        <f t="shared" si="129"/>
        <v>0</v>
      </c>
      <c r="M328" s="145">
        <f t="shared" si="129"/>
        <v>0</v>
      </c>
      <c r="N328" s="217">
        <f t="shared" si="129"/>
        <v>0</v>
      </c>
      <c r="O328" s="110">
        <f t="shared" si="129"/>
        <v>0</v>
      </c>
      <c r="P328" s="7"/>
    </row>
    <row r="329" spans="1:16" ht="15.75" customHeight="1">
      <c r="A329" s="541">
        <v>311</v>
      </c>
      <c r="B329" s="542" t="s">
        <v>20</v>
      </c>
      <c r="C329" s="262">
        <f aca="true" t="shared" si="130" ref="C329:O329">SUM(C330:C330)</f>
        <v>0</v>
      </c>
      <c r="D329" s="262">
        <f t="shared" si="130"/>
        <v>0</v>
      </c>
      <c r="E329" s="128">
        <f t="shared" si="130"/>
        <v>0</v>
      </c>
      <c r="F329" s="198">
        <f t="shared" si="130"/>
        <v>0</v>
      </c>
      <c r="G329" s="129">
        <f t="shared" si="130"/>
        <v>0</v>
      </c>
      <c r="H329" s="129">
        <f t="shared" si="130"/>
        <v>0</v>
      </c>
      <c r="I329" s="129">
        <f t="shared" si="130"/>
        <v>0</v>
      </c>
      <c r="J329" s="129">
        <f t="shared" si="130"/>
        <v>0</v>
      </c>
      <c r="K329" s="129">
        <f t="shared" si="130"/>
        <v>0</v>
      </c>
      <c r="L329" s="129">
        <f t="shared" si="130"/>
        <v>0</v>
      </c>
      <c r="M329" s="198">
        <f t="shared" si="130"/>
        <v>0</v>
      </c>
      <c r="N329" s="262">
        <f t="shared" si="130"/>
        <v>0</v>
      </c>
      <c r="O329" s="135">
        <f t="shared" si="130"/>
        <v>0</v>
      </c>
      <c r="P329" s="7"/>
    </row>
    <row r="330" spans="1:16" ht="15.75" customHeight="1">
      <c r="A330" s="543">
        <v>3111</v>
      </c>
      <c r="B330" s="544" t="s">
        <v>59</v>
      </c>
      <c r="C330" s="263">
        <f>SUM(D330:M330)</f>
        <v>0</v>
      </c>
      <c r="D330" s="351"/>
      <c r="E330" s="117"/>
      <c r="F330" s="116"/>
      <c r="G330" s="118"/>
      <c r="H330" s="118"/>
      <c r="I330" s="118"/>
      <c r="J330" s="118"/>
      <c r="K330" s="118"/>
      <c r="L330" s="118"/>
      <c r="M330" s="116"/>
      <c r="N330" s="137"/>
      <c r="O330" s="138"/>
      <c r="P330" s="7"/>
    </row>
    <row r="331" spans="1:16" ht="15.75" customHeight="1">
      <c r="A331" s="545">
        <v>313</v>
      </c>
      <c r="B331" s="348" t="s">
        <v>21</v>
      </c>
      <c r="C331" s="265">
        <f aca="true" t="shared" si="131" ref="C331:O331">SUM(C332:C333)</f>
        <v>0</v>
      </c>
      <c r="D331" s="265">
        <f t="shared" si="131"/>
        <v>0</v>
      </c>
      <c r="E331" s="190">
        <f t="shared" si="131"/>
        <v>0</v>
      </c>
      <c r="F331" s="189">
        <f t="shared" si="131"/>
        <v>0</v>
      </c>
      <c r="G331" s="133">
        <f t="shared" si="131"/>
        <v>0</v>
      </c>
      <c r="H331" s="133">
        <f t="shared" si="131"/>
        <v>0</v>
      </c>
      <c r="I331" s="133">
        <f t="shared" si="131"/>
        <v>0</v>
      </c>
      <c r="J331" s="133">
        <f t="shared" si="131"/>
        <v>0</v>
      </c>
      <c r="K331" s="133">
        <f t="shared" si="131"/>
        <v>0</v>
      </c>
      <c r="L331" s="133">
        <f t="shared" si="131"/>
        <v>0</v>
      </c>
      <c r="M331" s="189">
        <f t="shared" si="131"/>
        <v>0</v>
      </c>
      <c r="N331" s="265">
        <f t="shared" si="131"/>
        <v>0</v>
      </c>
      <c r="O331" s="188">
        <f t="shared" si="131"/>
        <v>0</v>
      </c>
      <c r="P331" s="7"/>
    </row>
    <row r="332" spans="1:16" ht="15.75" customHeight="1">
      <c r="A332" s="548">
        <v>3132</v>
      </c>
      <c r="B332" s="547" t="s">
        <v>62</v>
      </c>
      <c r="C332" s="264">
        <f>SUM(D332:M332)</f>
        <v>0</v>
      </c>
      <c r="D332" s="205"/>
      <c r="E332" s="87"/>
      <c r="F332" s="86"/>
      <c r="G332" s="88"/>
      <c r="H332" s="88"/>
      <c r="I332" s="88"/>
      <c r="J332" s="88"/>
      <c r="K332" s="88"/>
      <c r="L332" s="88"/>
      <c r="M332" s="86"/>
      <c r="N332" s="141"/>
      <c r="O332" s="142"/>
      <c r="P332" s="7"/>
    </row>
    <row r="333" spans="1:16" ht="15.75" customHeight="1" thickBot="1">
      <c r="A333" s="577">
        <v>3133</v>
      </c>
      <c r="B333" s="572" t="s">
        <v>63</v>
      </c>
      <c r="C333" s="264">
        <f>SUM(D333:M333)</f>
        <v>0</v>
      </c>
      <c r="D333" s="344"/>
      <c r="E333" s="107"/>
      <c r="F333" s="98"/>
      <c r="G333" s="100"/>
      <c r="H333" s="100"/>
      <c r="I333" s="100"/>
      <c r="J333" s="100"/>
      <c r="K333" s="100"/>
      <c r="L333" s="100"/>
      <c r="M333" s="98"/>
      <c r="N333" s="143"/>
      <c r="O333" s="144"/>
      <c r="P333" s="7"/>
    </row>
    <row r="334" spans="1:16" ht="15" customHeight="1" thickBot="1">
      <c r="A334" s="402" t="s">
        <v>99</v>
      </c>
      <c r="B334" s="803" t="s">
        <v>115</v>
      </c>
      <c r="C334" s="804"/>
      <c r="D334" s="804"/>
      <c r="E334" s="804"/>
      <c r="F334" s="804"/>
      <c r="G334" s="804"/>
      <c r="H334" s="804"/>
      <c r="I334" s="804"/>
      <c r="J334" s="804"/>
      <c r="K334" s="804"/>
      <c r="L334" s="804"/>
      <c r="M334" s="804"/>
      <c r="N334" s="804"/>
      <c r="O334" s="805"/>
      <c r="P334" s="7"/>
    </row>
    <row r="335" spans="1:16" ht="15" customHeight="1" thickBot="1">
      <c r="A335" s="539">
        <v>3</v>
      </c>
      <c r="B335" s="540" t="s">
        <v>11</v>
      </c>
      <c r="C335" s="217">
        <f aca="true" t="shared" si="132" ref="C335:O335">C336+C344</f>
        <v>0</v>
      </c>
      <c r="D335" s="217">
        <f t="shared" si="132"/>
        <v>0</v>
      </c>
      <c r="E335" s="146">
        <f t="shared" si="132"/>
        <v>0</v>
      </c>
      <c r="F335" s="145">
        <f t="shared" si="132"/>
        <v>0</v>
      </c>
      <c r="G335" s="147">
        <f t="shared" si="132"/>
        <v>0</v>
      </c>
      <c r="H335" s="147">
        <f t="shared" si="132"/>
        <v>0</v>
      </c>
      <c r="I335" s="147">
        <f t="shared" si="132"/>
        <v>0</v>
      </c>
      <c r="J335" s="147">
        <f t="shared" si="132"/>
        <v>0</v>
      </c>
      <c r="K335" s="147">
        <f t="shared" si="132"/>
        <v>0</v>
      </c>
      <c r="L335" s="147">
        <f t="shared" si="132"/>
        <v>0</v>
      </c>
      <c r="M335" s="145">
        <f t="shared" si="132"/>
        <v>0</v>
      </c>
      <c r="N335" s="217">
        <f t="shared" si="132"/>
        <v>0</v>
      </c>
      <c r="O335" s="110">
        <f t="shared" si="132"/>
        <v>0</v>
      </c>
      <c r="P335" s="7"/>
    </row>
    <row r="336" spans="1:16" ht="13.5" customHeight="1" thickBot="1">
      <c r="A336" s="632">
        <v>31</v>
      </c>
      <c r="B336" s="674" t="s">
        <v>7</v>
      </c>
      <c r="C336" s="398">
        <f>C337+C339+C341</f>
        <v>0</v>
      </c>
      <c r="D336" s="398">
        <f aca="true" t="shared" si="133" ref="D336:O336">D337+D339+D341</f>
        <v>0</v>
      </c>
      <c r="E336" s="146">
        <f t="shared" si="133"/>
        <v>0</v>
      </c>
      <c r="F336" s="324">
        <f t="shared" si="133"/>
        <v>0</v>
      </c>
      <c r="G336" s="147">
        <f t="shared" si="133"/>
        <v>0</v>
      </c>
      <c r="H336" s="147">
        <f t="shared" si="133"/>
        <v>0</v>
      </c>
      <c r="I336" s="147">
        <f t="shared" si="133"/>
        <v>0</v>
      </c>
      <c r="J336" s="147">
        <f t="shared" si="133"/>
        <v>0</v>
      </c>
      <c r="K336" s="147">
        <f t="shared" si="133"/>
        <v>0</v>
      </c>
      <c r="L336" s="147">
        <f t="shared" si="133"/>
        <v>0</v>
      </c>
      <c r="M336" s="324">
        <f t="shared" si="133"/>
        <v>0</v>
      </c>
      <c r="N336" s="398">
        <f t="shared" si="133"/>
        <v>0</v>
      </c>
      <c r="O336" s="110">
        <f t="shared" si="133"/>
        <v>0</v>
      </c>
      <c r="P336" s="7"/>
    </row>
    <row r="337" spans="1:16" ht="14.25" customHeight="1">
      <c r="A337" s="541">
        <v>311</v>
      </c>
      <c r="B337" s="542" t="s">
        <v>20</v>
      </c>
      <c r="C337" s="207">
        <f aca="true" t="shared" si="134" ref="C337:O337">SUM(C338:C338)</f>
        <v>0</v>
      </c>
      <c r="D337" s="207">
        <f t="shared" si="134"/>
        <v>0</v>
      </c>
      <c r="E337" s="132">
        <f t="shared" si="134"/>
        <v>0</v>
      </c>
      <c r="F337" s="176">
        <f t="shared" si="134"/>
        <v>0</v>
      </c>
      <c r="G337" s="133">
        <f t="shared" si="134"/>
        <v>0</v>
      </c>
      <c r="H337" s="133">
        <f t="shared" si="134"/>
        <v>0</v>
      </c>
      <c r="I337" s="133">
        <f t="shared" si="134"/>
        <v>0</v>
      </c>
      <c r="J337" s="133">
        <f t="shared" si="134"/>
        <v>0</v>
      </c>
      <c r="K337" s="133">
        <f t="shared" si="134"/>
        <v>0</v>
      </c>
      <c r="L337" s="133">
        <f t="shared" si="134"/>
        <v>0</v>
      </c>
      <c r="M337" s="176">
        <f t="shared" si="134"/>
        <v>0</v>
      </c>
      <c r="N337" s="207">
        <f t="shared" si="134"/>
        <v>0</v>
      </c>
      <c r="O337" s="136">
        <f t="shared" si="134"/>
        <v>0</v>
      </c>
      <c r="P337" s="7"/>
    </row>
    <row r="338" spans="1:16" ht="14.25" customHeight="1">
      <c r="A338" s="543">
        <v>3111</v>
      </c>
      <c r="B338" s="544" t="s">
        <v>59</v>
      </c>
      <c r="C338" s="264">
        <f>SUM(D338:M338)</f>
        <v>0</v>
      </c>
      <c r="D338" s="358"/>
      <c r="E338" s="245"/>
      <c r="F338" s="246"/>
      <c r="G338" s="247"/>
      <c r="H338" s="247"/>
      <c r="I338" s="247"/>
      <c r="J338" s="247"/>
      <c r="K338" s="247"/>
      <c r="L338" s="247"/>
      <c r="M338" s="246"/>
      <c r="N338" s="248"/>
      <c r="O338" s="249"/>
      <c r="P338" s="7"/>
    </row>
    <row r="339" spans="1:16" ht="14.25" customHeight="1">
      <c r="A339" s="545">
        <v>312</v>
      </c>
      <c r="B339" s="348" t="s">
        <v>6</v>
      </c>
      <c r="C339" s="207">
        <f>C340</f>
        <v>0</v>
      </c>
      <c r="D339" s="207">
        <f aca="true" t="shared" si="135" ref="D339:O339">D340</f>
        <v>0</v>
      </c>
      <c r="E339" s="132">
        <f t="shared" si="135"/>
        <v>0</v>
      </c>
      <c r="F339" s="176">
        <f t="shared" si="135"/>
        <v>0</v>
      </c>
      <c r="G339" s="133">
        <f t="shared" si="135"/>
        <v>0</v>
      </c>
      <c r="H339" s="133">
        <f t="shared" si="135"/>
        <v>0</v>
      </c>
      <c r="I339" s="133">
        <f t="shared" si="135"/>
        <v>0</v>
      </c>
      <c r="J339" s="133">
        <f t="shared" si="135"/>
        <v>0</v>
      </c>
      <c r="K339" s="133">
        <f t="shared" si="135"/>
        <v>0</v>
      </c>
      <c r="L339" s="133">
        <f t="shared" si="135"/>
        <v>0</v>
      </c>
      <c r="M339" s="176">
        <f t="shared" si="135"/>
        <v>0</v>
      </c>
      <c r="N339" s="207">
        <f t="shared" si="135"/>
        <v>0</v>
      </c>
      <c r="O339" s="136">
        <f t="shared" si="135"/>
        <v>0</v>
      </c>
      <c r="P339" s="7"/>
    </row>
    <row r="340" spans="1:16" ht="14.25" customHeight="1">
      <c r="A340" s="546">
        <v>3121</v>
      </c>
      <c r="B340" s="547" t="s">
        <v>6</v>
      </c>
      <c r="C340" s="264">
        <f>SUM(D340:M340)</f>
        <v>0</v>
      </c>
      <c r="D340" s="358"/>
      <c r="E340" s="245"/>
      <c r="F340" s="246"/>
      <c r="G340" s="247"/>
      <c r="H340" s="247"/>
      <c r="I340" s="247"/>
      <c r="J340" s="247"/>
      <c r="K340" s="247"/>
      <c r="L340" s="247"/>
      <c r="M340" s="246"/>
      <c r="N340" s="248"/>
      <c r="O340" s="249"/>
      <c r="P340" s="7"/>
    </row>
    <row r="341" spans="1:16" ht="14.25" customHeight="1">
      <c r="A341" s="545">
        <v>313</v>
      </c>
      <c r="B341" s="348" t="s">
        <v>21</v>
      </c>
      <c r="C341" s="207">
        <f aca="true" t="shared" si="136" ref="C341:O341">SUM(C342:C343)</f>
        <v>0</v>
      </c>
      <c r="D341" s="207">
        <f t="shared" si="136"/>
        <v>0</v>
      </c>
      <c r="E341" s="132">
        <f t="shared" si="136"/>
        <v>0</v>
      </c>
      <c r="F341" s="176">
        <f t="shared" si="136"/>
        <v>0</v>
      </c>
      <c r="G341" s="133">
        <f t="shared" si="136"/>
        <v>0</v>
      </c>
      <c r="H341" s="133">
        <f t="shared" si="136"/>
        <v>0</v>
      </c>
      <c r="I341" s="133">
        <f t="shared" si="136"/>
        <v>0</v>
      </c>
      <c r="J341" s="133">
        <f t="shared" si="136"/>
        <v>0</v>
      </c>
      <c r="K341" s="133">
        <f t="shared" si="136"/>
        <v>0</v>
      </c>
      <c r="L341" s="133">
        <f t="shared" si="136"/>
        <v>0</v>
      </c>
      <c r="M341" s="176">
        <f t="shared" si="136"/>
        <v>0</v>
      </c>
      <c r="N341" s="207">
        <f t="shared" si="136"/>
        <v>0</v>
      </c>
      <c r="O341" s="136">
        <f t="shared" si="136"/>
        <v>0</v>
      </c>
      <c r="P341" s="7"/>
    </row>
    <row r="342" spans="1:16" ht="14.25" customHeight="1" thickBot="1">
      <c r="A342" s="549">
        <v>3132</v>
      </c>
      <c r="B342" s="550" t="s">
        <v>62</v>
      </c>
      <c r="C342" s="266">
        <f>SUM(D342:M342)</f>
        <v>0</v>
      </c>
      <c r="D342" s="354"/>
      <c r="E342" s="193"/>
      <c r="F342" s="302"/>
      <c r="G342" s="195"/>
      <c r="H342" s="195"/>
      <c r="I342" s="195"/>
      <c r="J342" s="195"/>
      <c r="K342" s="195"/>
      <c r="L342" s="195"/>
      <c r="M342" s="302"/>
      <c r="N342" s="196"/>
      <c r="O342" s="197"/>
      <c r="P342" s="7"/>
    </row>
    <row r="343" spans="1:16" ht="14.25" customHeight="1" thickBot="1">
      <c r="A343" s="556">
        <v>3133</v>
      </c>
      <c r="B343" s="557" t="s">
        <v>63</v>
      </c>
      <c r="C343" s="106">
        <f>SUM(D343:M343)</f>
        <v>0</v>
      </c>
      <c r="D343" s="371"/>
      <c r="E343" s="181"/>
      <c r="F343" s="182"/>
      <c r="G343" s="183"/>
      <c r="H343" s="183"/>
      <c r="I343" s="183"/>
      <c r="J343" s="183"/>
      <c r="K343" s="183"/>
      <c r="L343" s="183"/>
      <c r="M343" s="182"/>
      <c r="N343" s="184"/>
      <c r="O343" s="185"/>
      <c r="P343" s="7"/>
    </row>
    <row r="344" spans="1:16" ht="15.75" customHeight="1" thickBot="1">
      <c r="A344" s="539">
        <v>32</v>
      </c>
      <c r="B344" s="609" t="s">
        <v>8</v>
      </c>
      <c r="C344" s="217">
        <f>C345+C348+C350+C352</f>
        <v>0</v>
      </c>
      <c r="D344" s="217">
        <f aca="true" t="shared" si="137" ref="D344:O344">D345+D348+D350+D352</f>
        <v>0</v>
      </c>
      <c r="E344" s="146">
        <f t="shared" si="137"/>
        <v>0</v>
      </c>
      <c r="F344" s="145">
        <f t="shared" si="137"/>
        <v>0</v>
      </c>
      <c r="G344" s="147">
        <f t="shared" si="137"/>
        <v>0</v>
      </c>
      <c r="H344" s="147">
        <f t="shared" si="137"/>
        <v>0</v>
      </c>
      <c r="I344" s="147">
        <f t="shared" si="137"/>
        <v>0</v>
      </c>
      <c r="J344" s="147">
        <f t="shared" si="137"/>
        <v>0</v>
      </c>
      <c r="K344" s="147">
        <f t="shared" si="137"/>
        <v>0</v>
      </c>
      <c r="L344" s="147">
        <f t="shared" si="137"/>
        <v>0</v>
      </c>
      <c r="M344" s="145">
        <f t="shared" si="137"/>
        <v>0</v>
      </c>
      <c r="N344" s="217">
        <f t="shared" si="137"/>
        <v>0</v>
      </c>
      <c r="O344" s="110">
        <f t="shared" si="137"/>
        <v>0</v>
      </c>
      <c r="P344" s="7"/>
    </row>
    <row r="345" spans="1:16" s="2" customFormat="1" ht="14.25" customHeight="1">
      <c r="A345" s="541">
        <v>321</v>
      </c>
      <c r="B345" s="542" t="s">
        <v>22</v>
      </c>
      <c r="C345" s="270">
        <f aca="true" t="shared" si="138" ref="C345:O345">SUM(C346:C347)</f>
        <v>0</v>
      </c>
      <c r="D345" s="270">
        <f t="shared" si="138"/>
        <v>0</v>
      </c>
      <c r="E345" s="165">
        <f t="shared" si="138"/>
        <v>0</v>
      </c>
      <c r="F345" s="164">
        <f t="shared" si="138"/>
        <v>0</v>
      </c>
      <c r="G345" s="166">
        <f t="shared" si="138"/>
        <v>0</v>
      </c>
      <c r="H345" s="166">
        <f t="shared" si="138"/>
        <v>0</v>
      </c>
      <c r="I345" s="166">
        <f t="shared" si="138"/>
        <v>0</v>
      </c>
      <c r="J345" s="166">
        <f t="shared" si="138"/>
        <v>0</v>
      </c>
      <c r="K345" s="166">
        <f t="shared" si="138"/>
        <v>0</v>
      </c>
      <c r="L345" s="166">
        <f t="shared" si="138"/>
        <v>0</v>
      </c>
      <c r="M345" s="164">
        <f t="shared" si="138"/>
        <v>0</v>
      </c>
      <c r="N345" s="270">
        <f t="shared" si="138"/>
        <v>0</v>
      </c>
      <c r="O345" s="167">
        <f t="shared" si="138"/>
        <v>0</v>
      </c>
      <c r="P345" s="519"/>
    </row>
    <row r="346" spans="1:16" ht="14.25" customHeight="1">
      <c r="A346" s="548">
        <v>3211</v>
      </c>
      <c r="B346" s="547" t="s">
        <v>95</v>
      </c>
      <c r="C346" s="205">
        <f>SUM(D346:M346)</f>
        <v>0</v>
      </c>
      <c r="D346" s="352"/>
      <c r="E346" s="121"/>
      <c r="F346" s="120"/>
      <c r="G346" s="122"/>
      <c r="H346" s="122"/>
      <c r="I346" s="122"/>
      <c r="J346" s="122"/>
      <c r="K346" s="122"/>
      <c r="L346" s="122"/>
      <c r="M346" s="120"/>
      <c r="N346" s="154"/>
      <c r="O346" s="155"/>
      <c r="P346" s="7"/>
    </row>
    <row r="347" spans="1:16" ht="14.25" customHeight="1">
      <c r="A347" s="562">
        <v>3212</v>
      </c>
      <c r="B347" s="618" t="s">
        <v>64</v>
      </c>
      <c r="C347" s="264">
        <f>SUM(D347:M347)</f>
        <v>0</v>
      </c>
      <c r="D347" s="721"/>
      <c r="E347" s="722"/>
      <c r="F347" s="723"/>
      <c r="G347" s="724"/>
      <c r="H347" s="724"/>
      <c r="I347" s="724"/>
      <c r="J347" s="724"/>
      <c r="K347" s="724"/>
      <c r="L347" s="724"/>
      <c r="M347" s="723"/>
      <c r="N347" s="725"/>
      <c r="O347" s="726"/>
      <c r="P347" s="7"/>
    </row>
    <row r="348" spans="1:16" s="2" customFormat="1" ht="14.25" customHeight="1">
      <c r="A348" s="545">
        <v>322</v>
      </c>
      <c r="B348" s="348" t="s">
        <v>26</v>
      </c>
      <c r="C348" s="272">
        <f aca="true" t="shared" si="139" ref="C348:O350">SUM(C349:C349)</f>
        <v>0</v>
      </c>
      <c r="D348" s="272">
        <f t="shared" si="139"/>
        <v>0</v>
      </c>
      <c r="E348" s="356">
        <f t="shared" si="139"/>
        <v>0</v>
      </c>
      <c r="F348" s="355">
        <f t="shared" si="139"/>
        <v>0</v>
      </c>
      <c r="G348" s="357">
        <f t="shared" si="139"/>
        <v>0</v>
      </c>
      <c r="H348" s="357">
        <f t="shared" si="139"/>
        <v>0</v>
      </c>
      <c r="I348" s="357">
        <f t="shared" si="139"/>
        <v>0</v>
      </c>
      <c r="J348" s="357">
        <f t="shared" si="139"/>
        <v>0</v>
      </c>
      <c r="K348" s="357">
        <f t="shared" si="139"/>
        <v>0</v>
      </c>
      <c r="L348" s="357">
        <f t="shared" si="139"/>
        <v>0</v>
      </c>
      <c r="M348" s="355">
        <f t="shared" si="139"/>
        <v>0</v>
      </c>
      <c r="N348" s="272">
        <f t="shared" si="139"/>
        <v>0</v>
      </c>
      <c r="O348" s="408">
        <f t="shared" si="139"/>
        <v>0</v>
      </c>
      <c r="P348" s="519"/>
    </row>
    <row r="349" spans="1:16" ht="14.25" customHeight="1">
      <c r="A349" s="543">
        <v>3221</v>
      </c>
      <c r="B349" s="560" t="s">
        <v>67</v>
      </c>
      <c r="C349" s="205">
        <f>SUM(D349:M349)</f>
        <v>0</v>
      </c>
      <c r="D349" s="353"/>
      <c r="E349" s="124"/>
      <c r="F349" s="123"/>
      <c r="G349" s="125"/>
      <c r="H349" s="125"/>
      <c r="I349" s="125"/>
      <c r="J349" s="125"/>
      <c r="K349" s="125"/>
      <c r="L349" s="125"/>
      <c r="M349" s="123"/>
      <c r="N349" s="173"/>
      <c r="O349" s="174"/>
      <c r="P349" s="7"/>
    </row>
    <row r="350" spans="1:16" ht="14.25" customHeight="1">
      <c r="A350" s="551">
        <v>323</v>
      </c>
      <c r="B350" s="552" t="s">
        <v>23</v>
      </c>
      <c r="C350" s="272">
        <f t="shared" si="139"/>
        <v>0</v>
      </c>
      <c r="D350" s="727">
        <f t="shared" si="139"/>
        <v>0</v>
      </c>
      <c r="E350" s="356">
        <f t="shared" si="139"/>
        <v>0</v>
      </c>
      <c r="F350" s="355">
        <f t="shared" si="139"/>
        <v>0</v>
      </c>
      <c r="G350" s="357">
        <f t="shared" si="139"/>
        <v>0</v>
      </c>
      <c r="H350" s="357">
        <f t="shared" si="139"/>
        <v>0</v>
      </c>
      <c r="I350" s="357">
        <f t="shared" si="139"/>
        <v>0</v>
      </c>
      <c r="J350" s="357">
        <f t="shared" si="139"/>
        <v>0</v>
      </c>
      <c r="K350" s="357">
        <f t="shared" si="139"/>
        <v>0</v>
      </c>
      <c r="L350" s="357">
        <f t="shared" si="139"/>
        <v>0</v>
      </c>
      <c r="M350" s="355">
        <f t="shared" si="139"/>
        <v>0</v>
      </c>
      <c r="N350" s="272">
        <f t="shared" si="139"/>
        <v>0</v>
      </c>
      <c r="O350" s="408">
        <f t="shared" si="139"/>
        <v>0</v>
      </c>
      <c r="P350" s="7"/>
    </row>
    <row r="351" spans="1:16" ht="14.25" customHeight="1">
      <c r="A351" s="543">
        <v>3236</v>
      </c>
      <c r="B351" s="560" t="s">
        <v>78</v>
      </c>
      <c r="C351" s="205">
        <f>SUM(D351:M351)</f>
        <v>0</v>
      </c>
      <c r="D351" s="353"/>
      <c r="E351" s="124"/>
      <c r="F351" s="123"/>
      <c r="G351" s="125"/>
      <c r="H351" s="125"/>
      <c r="I351" s="125"/>
      <c r="J351" s="125"/>
      <c r="K351" s="125"/>
      <c r="L351" s="125"/>
      <c r="M351" s="123"/>
      <c r="N351" s="720"/>
      <c r="O351" s="174"/>
      <c r="P351" s="7"/>
    </row>
    <row r="352" spans="1:16" s="2" customFormat="1" ht="14.25" customHeight="1">
      <c r="A352" s="545">
        <v>329</v>
      </c>
      <c r="B352" s="348" t="s">
        <v>9</v>
      </c>
      <c r="C352" s="272">
        <f aca="true" t="shared" si="140" ref="C352:O352">SUM(C353:C353)</f>
        <v>0</v>
      </c>
      <c r="D352" s="272">
        <f t="shared" si="140"/>
        <v>0</v>
      </c>
      <c r="E352" s="356">
        <f t="shared" si="140"/>
        <v>0</v>
      </c>
      <c r="F352" s="355">
        <f t="shared" si="140"/>
        <v>0</v>
      </c>
      <c r="G352" s="357">
        <f t="shared" si="140"/>
        <v>0</v>
      </c>
      <c r="H352" s="357">
        <f t="shared" si="140"/>
        <v>0</v>
      </c>
      <c r="I352" s="357">
        <f t="shared" si="140"/>
        <v>0</v>
      </c>
      <c r="J352" s="357">
        <f t="shared" si="140"/>
        <v>0</v>
      </c>
      <c r="K352" s="357">
        <f t="shared" si="140"/>
        <v>0</v>
      </c>
      <c r="L352" s="357">
        <f t="shared" si="140"/>
        <v>0</v>
      </c>
      <c r="M352" s="355">
        <f t="shared" si="140"/>
        <v>0</v>
      </c>
      <c r="N352" s="272">
        <f t="shared" si="140"/>
        <v>0</v>
      </c>
      <c r="O352" s="408">
        <f t="shared" si="140"/>
        <v>0</v>
      </c>
      <c r="P352" s="519"/>
    </row>
    <row r="353" spans="1:16" ht="13.5" customHeight="1" thickBot="1">
      <c r="A353" s="556">
        <v>3295</v>
      </c>
      <c r="B353" s="564" t="s">
        <v>86</v>
      </c>
      <c r="C353" s="277">
        <f>SUM(D353:M353)</f>
        <v>0</v>
      </c>
      <c r="D353" s="371"/>
      <c r="E353" s="181"/>
      <c r="F353" s="182"/>
      <c r="G353" s="183"/>
      <c r="H353" s="183"/>
      <c r="I353" s="183"/>
      <c r="J353" s="183"/>
      <c r="K353" s="183"/>
      <c r="L353" s="183"/>
      <c r="M353" s="182"/>
      <c r="N353" s="184"/>
      <c r="O353" s="185"/>
      <c r="P353" s="7"/>
    </row>
    <row r="354" spans="1:16" ht="14.25" customHeight="1" thickBot="1">
      <c r="A354" s="536"/>
      <c r="B354" s="597" t="s">
        <v>58</v>
      </c>
      <c r="C354" s="453">
        <f>C327+C335</f>
        <v>0</v>
      </c>
      <c r="D354" s="453">
        <f aca="true" t="shared" si="141" ref="D354:O354">D327+D335</f>
        <v>0</v>
      </c>
      <c r="E354" s="441">
        <f t="shared" si="141"/>
        <v>0</v>
      </c>
      <c r="F354" s="428">
        <f t="shared" si="141"/>
        <v>0</v>
      </c>
      <c r="G354" s="442">
        <f t="shared" si="141"/>
        <v>0</v>
      </c>
      <c r="H354" s="442">
        <f t="shared" si="141"/>
        <v>0</v>
      </c>
      <c r="I354" s="442">
        <f t="shared" si="141"/>
        <v>0</v>
      </c>
      <c r="J354" s="442">
        <f t="shared" si="141"/>
        <v>0</v>
      </c>
      <c r="K354" s="442">
        <f t="shared" si="141"/>
        <v>0</v>
      </c>
      <c r="L354" s="442">
        <f t="shared" si="141"/>
        <v>0</v>
      </c>
      <c r="M354" s="428">
        <f t="shared" si="141"/>
        <v>0</v>
      </c>
      <c r="N354" s="453">
        <f t="shared" si="141"/>
        <v>0</v>
      </c>
      <c r="O354" s="456">
        <f t="shared" si="141"/>
        <v>0</v>
      </c>
      <c r="P354" s="7"/>
    </row>
    <row r="355" spans="1:16" s="2" customFormat="1" ht="15" customHeight="1" thickBot="1">
      <c r="A355" s="615" t="s">
        <v>45</v>
      </c>
      <c r="B355" s="466"/>
      <c r="C355" s="467">
        <f>C160+C174+C193+C251+C263+C278+C295+C309+C323+C354</f>
        <v>772802</v>
      </c>
      <c r="D355" s="728">
        <f aca="true" t="shared" si="142" ref="D355:O355">D160+D174+D193+D251+D263+D278+D295+D309+D323+D354</f>
        <v>275452</v>
      </c>
      <c r="E355" s="468">
        <f t="shared" si="142"/>
        <v>0</v>
      </c>
      <c r="F355" s="643">
        <f t="shared" si="142"/>
        <v>0</v>
      </c>
      <c r="G355" s="469">
        <f t="shared" si="142"/>
        <v>0</v>
      </c>
      <c r="H355" s="469">
        <f t="shared" si="142"/>
        <v>497350</v>
      </c>
      <c r="I355" s="469">
        <f t="shared" si="142"/>
        <v>0</v>
      </c>
      <c r="J355" s="469">
        <f t="shared" si="142"/>
        <v>0</v>
      </c>
      <c r="K355" s="469">
        <f t="shared" si="142"/>
        <v>0</v>
      </c>
      <c r="L355" s="469">
        <f t="shared" si="142"/>
        <v>0</v>
      </c>
      <c r="M355" s="716">
        <f t="shared" si="142"/>
        <v>0</v>
      </c>
      <c r="N355" s="471">
        <f t="shared" si="142"/>
        <v>777454</v>
      </c>
      <c r="O355" s="470">
        <f t="shared" si="142"/>
        <v>777454</v>
      </c>
      <c r="P355" s="519"/>
    </row>
    <row r="356" spans="1:16" ht="9.75" customHeight="1" thickBot="1">
      <c r="A356" s="21"/>
      <c r="B356" s="213"/>
      <c r="C356" s="30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35"/>
      <c r="P356" s="7"/>
    </row>
    <row r="357" spans="1:16" ht="17.25" customHeight="1" thickBot="1">
      <c r="A357" s="575" t="s">
        <v>116</v>
      </c>
      <c r="B357" s="511"/>
      <c r="C357" s="457"/>
      <c r="D357" s="464"/>
      <c r="E357" s="460"/>
      <c r="F357" s="460"/>
      <c r="G357" s="460"/>
      <c r="H357" s="460"/>
      <c r="I357" s="460"/>
      <c r="J357" s="460"/>
      <c r="K357" s="460"/>
      <c r="L357" s="460"/>
      <c r="M357" s="460"/>
      <c r="N357" s="460"/>
      <c r="O357" s="498"/>
      <c r="P357" s="7"/>
    </row>
    <row r="358" spans="1:16" ht="15.75" customHeight="1" thickBot="1">
      <c r="A358" s="536" t="s">
        <v>117</v>
      </c>
      <c r="B358" s="431" t="s">
        <v>118</v>
      </c>
      <c r="C358" s="428"/>
      <c r="D358" s="436"/>
      <c r="E358" s="431"/>
      <c r="F358" s="431"/>
      <c r="G358" s="431"/>
      <c r="H358" s="431"/>
      <c r="I358" s="431"/>
      <c r="J358" s="431"/>
      <c r="K358" s="431"/>
      <c r="L358" s="431"/>
      <c r="M358" s="431"/>
      <c r="N358" s="431"/>
      <c r="O358" s="437"/>
      <c r="P358" s="7"/>
    </row>
    <row r="359" spans="1:16" ht="13.5" customHeight="1" thickBot="1">
      <c r="A359" s="337" t="s">
        <v>99</v>
      </c>
      <c r="B359" s="426" t="s">
        <v>120</v>
      </c>
      <c r="C359" s="336"/>
      <c r="D359" s="426"/>
      <c r="E359" s="426"/>
      <c r="F359" s="426"/>
      <c r="G359" s="426"/>
      <c r="H359" s="426"/>
      <c r="I359" s="426"/>
      <c r="J359" s="426"/>
      <c r="K359" s="426"/>
      <c r="L359" s="426"/>
      <c r="M359" s="426"/>
      <c r="N359" s="426"/>
      <c r="O359" s="427"/>
      <c r="P359" s="7"/>
    </row>
    <row r="360" spans="1:16" ht="15.75" customHeight="1" thickBot="1">
      <c r="A360" s="537">
        <v>3</v>
      </c>
      <c r="B360" s="599" t="s">
        <v>11</v>
      </c>
      <c r="C360" s="215">
        <f aca="true" t="shared" si="143" ref="C360:O360">C361+C370+C393</f>
        <v>16000</v>
      </c>
      <c r="D360" s="215">
        <f t="shared" si="143"/>
        <v>0</v>
      </c>
      <c r="E360" s="162">
        <f t="shared" si="143"/>
        <v>0</v>
      </c>
      <c r="F360" s="159">
        <f t="shared" si="143"/>
        <v>0</v>
      </c>
      <c r="G360" s="160">
        <f t="shared" si="143"/>
        <v>0</v>
      </c>
      <c r="H360" s="160">
        <f t="shared" si="143"/>
        <v>16000</v>
      </c>
      <c r="I360" s="160">
        <f t="shared" si="143"/>
        <v>0</v>
      </c>
      <c r="J360" s="160">
        <f t="shared" si="143"/>
        <v>0</v>
      </c>
      <c r="K360" s="160">
        <f t="shared" si="143"/>
        <v>0</v>
      </c>
      <c r="L360" s="160">
        <f t="shared" si="143"/>
        <v>0</v>
      </c>
      <c r="M360" s="159">
        <f t="shared" si="143"/>
        <v>0</v>
      </c>
      <c r="N360" s="215">
        <f t="shared" si="143"/>
        <v>15500</v>
      </c>
      <c r="O360" s="112">
        <f t="shared" si="143"/>
        <v>15500</v>
      </c>
      <c r="P360" s="7"/>
    </row>
    <row r="361" spans="1:16" ht="15.75" customHeight="1" thickBot="1">
      <c r="A361" s="539">
        <v>31</v>
      </c>
      <c r="B361" s="613" t="s">
        <v>7</v>
      </c>
      <c r="C361" s="217">
        <f>C362+C365+C367</f>
        <v>14500</v>
      </c>
      <c r="D361" s="217">
        <f aca="true" t="shared" si="144" ref="D361:O361">D362+D365+D367</f>
        <v>0</v>
      </c>
      <c r="E361" s="146">
        <f t="shared" si="144"/>
        <v>0</v>
      </c>
      <c r="F361" s="145">
        <f t="shared" si="144"/>
        <v>0</v>
      </c>
      <c r="G361" s="147">
        <f t="shared" si="144"/>
        <v>0</v>
      </c>
      <c r="H361" s="147">
        <f t="shared" si="144"/>
        <v>14500</v>
      </c>
      <c r="I361" s="147">
        <f t="shared" si="144"/>
        <v>0</v>
      </c>
      <c r="J361" s="147">
        <f t="shared" si="144"/>
        <v>0</v>
      </c>
      <c r="K361" s="147">
        <f t="shared" si="144"/>
        <v>0</v>
      </c>
      <c r="L361" s="147">
        <f t="shared" si="144"/>
        <v>0</v>
      </c>
      <c r="M361" s="145">
        <f t="shared" si="144"/>
        <v>0</v>
      </c>
      <c r="N361" s="217">
        <f t="shared" si="144"/>
        <v>14500</v>
      </c>
      <c r="O361" s="110">
        <f t="shared" si="144"/>
        <v>14500</v>
      </c>
      <c r="P361" s="7"/>
    </row>
    <row r="362" spans="1:16" s="2" customFormat="1" ht="14.25" customHeight="1">
      <c r="A362" s="541">
        <v>311</v>
      </c>
      <c r="B362" s="542" t="s">
        <v>20</v>
      </c>
      <c r="C362" s="271">
        <f>SUM(C363:C364)</f>
        <v>12000</v>
      </c>
      <c r="D362" s="271">
        <f aca="true" t="shared" si="145" ref="D362:O362">SUM(D363:D364)</f>
        <v>0</v>
      </c>
      <c r="E362" s="171">
        <f t="shared" si="145"/>
        <v>0</v>
      </c>
      <c r="F362" s="170">
        <f t="shared" si="145"/>
        <v>0</v>
      </c>
      <c r="G362" s="172">
        <f t="shared" si="145"/>
        <v>0</v>
      </c>
      <c r="H362" s="172">
        <f t="shared" si="145"/>
        <v>12000</v>
      </c>
      <c r="I362" s="172">
        <f t="shared" si="145"/>
        <v>0</v>
      </c>
      <c r="J362" s="172">
        <f t="shared" si="145"/>
        <v>0</v>
      </c>
      <c r="K362" s="172">
        <f t="shared" si="145"/>
        <v>0</v>
      </c>
      <c r="L362" s="172">
        <f t="shared" si="145"/>
        <v>0</v>
      </c>
      <c r="M362" s="170">
        <f t="shared" si="145"/>
        <v>0</v>
      </c>
      <c r="N362" s="271">
        <f t="shared" si="145"/>
        <v>12000</v>
      </c>
      <c r="O362" s="169">
        <f t="shared" si="145"/>
        <v>12000</v>
      </c>
      <c r="P362" s="519"/>
    </row>
    <row r="363" spans="1:16" s="2" customFormat="1" ht="14.25" customHeight="1">
      <c r="A363" s="543">
        <v>3111</v>
      </c>
      <c r="B363" s="544" t="s">
        <v>59</v>
      </c>
      <c r="C363" s="264">
        <f>SUM(D363:M363)</f>
        <v>12000</v>
      </c>
      <c r="D363" s="385"/>
      <c r="E363" s="257"/>
      <c r="F363" s="256"/>
      <c r="G363" s="258"/>
      <c r="H363" s="780">
        <v>12000</v>
      </c>
      <c r="I363" s="258"/>
      <c r="J363" s="258"/>
      <c r="K363" s="258"/>
      <c r="L363" s="258"/>
      <c r="M363" s="256"/>
      <c r="N363" s="784">
        <v>12000</v>
      </c>
      <c r="O363" s="791">
        <v>12000</v>
      </c>
      <c r="P363" s="519"/>
    </row>
    <row r="364" spans="1:16" s="2" customFormat="1" ht="14.25" customHeight="1">
      <c r="A364" s="543">
        <v>3113</v>
      </c>
      <c r="B364" s="544" t="s">
        <v>60</v>
      </c>
      <c r="C364" s="264">
        <f>SUM(D364:M364)</f>
        <v>0</v>
      </c>
      <c r="D364" s="385"/>
      <c r="E364" s="257"/>
      <c r="F364" s="256"/>
      <c r="G364" s="258"/>
      <c r="H364" s="258"/>
      <c r="I364" s="258"/>
      <c r="J364" s="258"/>
      <c r="K364" s="258"/>
      <c r="L364" s="258"/>
      <c r="M364" s="256"/>
      <c r="N364" s="137"/>
      <c r="O364" s="138"/>
      <c r="P364" s="519"/>
    </row>
    <row r="365" spans="1:16" s="2" customFormat="1" ht="14.25" customHeight="1">
      <c r="A365" s="551">
        <v>312</v>
      </c>
      <c r="B365" s="552" t="s">
        <v>6</v>
      </c>
      <c r="C365" s="175">
        <f>SUM(C366)</f>
        <v>0</v>
      </c>
      <c r="D365" s="271">
        <f aca="true" t="shared" si="146" ref="D365:O365">SUM(D366)</f>
        <v>0</v>
      </c>
      <c r="E365" s="356">
        <f t="shared" si="146"/>
        <v>0</v>
      </c>
      <c r="F365" s="170">
        <f t="shared" si="146"/>
        <v>0</v>
      </c>
      <c r="G365" s="357">
        <f t="shared" si="146"/>
        <v>0</v>
      </c>
      <c r="H365" s="357">
        <f t="shared" si="146"/>
        <v>0</v>
      </c>
      <c r="I365" s="357">
        <f t="shared" si="146"/>
        <v>0</v>
      </c>
      <c r="J365" s="357">
        <f t="shared" si="146"/>
        <v>0</v>
      </c>
      <c r="K365" s="357">
        <f t="shared" si="146"/>
        <v>0</v>
      </c>
      <c r="L365" s="357">
        <f t="shared" si="146"/>
        <v>0</v>
      </c>
      <c r="M365" s="170">
        <f t="shared" si="146"/>
        <v>0</v>
      </c>
      <c r="N365" s="271">
        <f t="shared" si="146"/>
        <v>0</v>
      </c>
      <c r="O365" s="408">
        <f t="shared" si="146"/>
        <v>0</v>
      </c>
      <c r="P365" s="519"/>
    </row>
    <row r="366" spans="1:16" s="2" customFormat="1" ht="14.25" customHeight="1">
      <c r="A366" s="543">
        <v>3121</v>
      </c>
      <c r="B366" s="544" t="s">
        <v>6</v>
      </c>
      <c r="C366" s="264">
        <f>SUM(D366:M366)</f>
        <v>0</v>
      </c>
      <c r="D366" s="385"/>
      <c r="E366" s="257"/>
      <c r="F366" s="256"/>
      <c r="G366" s="258"/>
      <c r="H366" s="258"/>
      <c r="I366" s="258"/>
      <c r="J366" s="258"/>
      <c r="K366" s="258"/>
      <c r="L366" s="258"/>
      <c r="M366" s="256"/>
      <c r="N366" s="137"/>
      <c r="O366" s="138"/>
      <c r="P366" s="519"/>
    </row>
    <row r="367" spans="1:16" s="2" customFormat="1" ht="14.25" customHeight="1">
      <c r="A367" s="545">
        <v>313</v>
      </c>
      <c r="B367" s="348" t="s">
        <v>21</v>
      </c>
      <c r="C367" s="175">
        <f aca="true" t="shared" si="147" ref="C367:O367">SUM(C368:C369)</f>
        <v>2500</v>
      </c>
      <c r="D367" s="272">
        <f t="shared" si="147"/>
        <v>0</v>
      </c>
      <c r="E367" s="356">
        <f t="shared" si="147"/>
        <v>0</v>
      </c>
      <c r="F367" s="355">
        <f t="shared" si="147"/>
        <v>0</v>
      </c>
      <c r="G367" s="357">
        <f t="shared" si="147"/>
        <v>0</v>
      </c>
      <c r="H367" s="357">
        <f t="shared" si="147"/>
        <v>2500</v>
      </c>
      <c r="I367" s="357">
        <f t="shared" si="147"/>
        <v>0</v>
      </c>
      <c r="J367" s="357">
        <f t="shared" si="147"/>
        <v>0</v>
      </c>
      <c r="K367" s="357">
        <f t="shared" si="147"/>
        <v>0</v>
      </c>
      <c r="L367" s="357">
        <f t="shared" si="147"/>
        <v>0</v>
      </c>
      <c r="M367" s="387">
        <f t="shared" si="147"/>
        <v>0</v>
      </c>
      <c r="N367" s="175">
        <f t="shared" si="147"/>
        <v>2500</v>
      </c>
      <c r="O367" s="408">
        <f t="shared" si="147"/>
        <v>2500</v>
      </c>
      <c r="P367" s="519"/>
    </row>
    <row r="368" spans="1:16" s="2" customFormat="1" ht="14.25" customHeight="1">
      <c r="A368" s="548">
        <v>3132</v>
      </c>
      <c r="B368" s="547" t="s">
        <v>62</v>
      </c>
      <c r="C368" s="264">
        <f>SUM(D368:M368)</f>
        <v>2000</v>
      </c>
      <c r="D368" s="385"/>
      <c r="E368" s="257"/>
      <c r="F368" s="256"/>
      <c r="G368" s="258"/>
      <c r="H368" s="780">
        <v>2000</v>
      </c>
      <c r="I368" s="258"/>
      <c r="J368" s="258"/>
      <c r="K368" s="258"/>
      <c r="L368" s="258"/>
      <c r="M368" s="256"/>
      <c r="N368" s="784">
        <v>2000</v>
      </c>
      <c r="O368" s="791">
        <v>2000</v>
      </c>
      <c r="P368" s="519"/>
    </row>
    <row r="369" spans="1:16" s="2" customFormat="1" ht="14.25" customHeight="1" thickBot="1">
      <c r="A369" s="577">
        <v>3133</v>
      </c>
      <c r="B369" s="572" t="s">
        <v>63</v>
      </c>
      <c r="C369" s="264">
        <f>SUM(D369:M369)</f>
        <v>500</v>
      </c>
      <c r="D369" s="386"/>
      <c r="E369" s="299"/>
      <c r="F369" s="255"/>
      <c r="G369" s="304"/>
      <c r="H369" s="781">
        <v>500</v>
      </c>
      <c r="I369" s="304"/>
      <c r="J369" s="304"/>
      <c r="K369" s="304"/>
      <c r="L369" s="304"/>
      <c r="M369" s="255"/>
      <c r="N369" s="789">
        <v>500</v>
      </c>
      <c r="O369" s="798">
        <v>500</v>
      </c>
      <c r="P369" s="519"/>
    </row>
    <row r="370" spans="1:16" s="2" customFormat="1" ht="14.25" customHeight="1" thickBot="1">
      <c r="A370" s="539">
        <v>32</v>
      </c>
      <c r="B370" s="609" t="s">
        <v>8</v>
      </c>
      <c r="C370" s="345">
        <f aca="true" t="shared" si="148" ref="C370:O370">C371+C375+C382+C388+C390</f>
        <v>1500</v>
      </c>
      <c r="D370" s="326">
        <f t="shared" si="148"/>
        <v>0</v>
      </c>
      <c r="E370" s="390">
        <f t="shared" si="148"/>
        <v>0</v>
      </c>
      <c r="F370" s="389">
        <f t="shared" si="148"/>
        <v>0</v>
      </c>
      <c r="G370" s="391">
        <f t="shared" si="148"/>
        <v>0</v>
      </c>
      <c r="H370" s="391">
        <f t="shared" si="148"/>
        <v>1500</v>
      </c>
      <c r="I370" s="391">
        <f t="shared" si="148"/>
        <v>0</v>
      </c>
      <c r="J370" s="391">
        <f t="shared" si="148"/>
        <v>0</v>
      </c>
      <c r="K370" s="391">
        <f t="shared" si="148"/>
        <v>0</v>
      </c>
      <c r="L370" s="391">
        <f t="shared" si="148"/>
        <v>0</v>
      </c>
      <c r="M370" s="388">
        <f t="shared" si="148"/>
        <v>0</v>
      </c>
      <c r="N370" s="345">
        <f t="shared" si="148"/>
        <v>1000</v>
      </c>
      <c r="O370" s="419">
        <f t="shared" si="148"/>
        <v>1000</v>
      </c>
      <c r="P370" s="519"/>
    </row>
    <row r="371" spans="1:16" s="2" customFormat="1" ht="14.25" customHeight="1">
      <c r="A371" s="541">
        <v>321</v>
      </c>
      <c r="B371" s="542" t="s">
        <v>22</v>
      </c>
      <c r="C371" s="271">
        <f aca="true" t="shared" si="149" ref="C371:O371">SUM(C372:C374)</f>
        <v>0</v>
      </c>
      <c r="D371" s="271">
        <f t="shared" si="149"/>
        <v>0</v>
      </c>
      <c r="E371" s="171">
        <f t="shared" si="149"/>
        <v>0</v>
      </c>
      <c r="F371" s="170">
        <f t="shared" si="149"/>
        <v>0</v>
      </c>
      <c r="G371" s="172">
        <f t="shared" si="149"/>
        <v>0</v>
      </c>
      <c r="H371" s="172">
        <f t="shared" si="149"/>
        <v>0</v>
      </c>
      <c r="I371" s="172">
        <f t="shared" si="149"/>
        <v>0</v>
      </c>
      <c r="J371" s="172">
        <f t="shared" si="149"/>
        <v>0</v>
      </c>
      <c r="K371" s="172">
        <f t="shared" si="149"/>
        <v>0</v>
      </c>
      <c r="L371" s="172">
        <f t="shared" si="149"/>
        <v>0</v>
      </c>
      <c r="M371" s="645">
        <f t="shared" si="149"/>
        <v>0</v>
      </c>
      <c r="N371" s="163">
        <f t="shared" si="149"/>
        <v>0</v>
      </c>
      <c r="O371" s="167">
        <f t="shared" si="149"/>
        <v>0</v>
      </c>
      <c r="P371" s="519"/>
    </row>
    <row r="372" spans="1:16" s="2" customFormat="1" ht="14.25" customHeight="1" thickBot="1">
      <c r="A372" s="695">
        <v>3211</v>
      </c>
      <c r="B372" s="550" t="s">
        <v>95</v>
      </c>
      <c r="C372" s="266">
        <f>SUM(D372:M372)</f>
        <v>0</v>
      </c>
      <c r="D372" s="275"/>
      <c r="E372" s="696"/>
      <c r="F372" s="697"/>
      <c r="G372" s="698"/>
      <c r="H372" s="698"/>
      <c r="I372" s="698"/>
      <c r="J372" s="698"/>
      <c r="K372" s="698"/>
      <c r="L372" s="698"/>
      <c r="M372" s="697"/>
      <c r="N372" s="275"/>
      <c r="O372" s="699"/>
      <c r="P372" s="519"/>
    </row>
    <row r="373" spans="1:16" s="2" customFormat="1" ht="14.25" customHeight="1">
      <c r="A373" s="679">
        <v>3213</v>
      </c>
      <c r="B373" s="560" t="s">
        <v>65</v>
      </c>
      <c r="C373" s="344">
        <f>SUM(D373:M373)</f>
        <v>0</v>
      </c>
      <c r="D373" s="385"/>
      <c r="E373" s="257"/>
      <c r="F373" s="256"/>
      <c r="G373" s="258"/>
      <c r="H373" s="258"/>
      <c r="I373" s="258"/>
      <c r="J373" s="258"/>
      <c r="K373" s="258"/>
      <c r="L373" s="258"/>
      <c r="M373" s="256"/>
      <c r="N373" s="137"/>
      <c r="O373" s="138"/>
      <c r="P373" s="519"/>
    </row>
    <row r="374" spans="1:16" s="2" customFormat="1" ht="14.25" customHeight="1">
      <c r="A374" s="548">
        <v>3214</v>
      </c>
      <c r="B374" s="547" t="s">
        <v>66</v>
      </c>
      <c r="C374" s="264">
        <f>SUM(D374:M374)</f>
        <v>0</v>
      </c>
      <c r="D374" s="385"/>
      <c r="E374" s="257"/>
      <c r="F374" s="256"/>
      <c r="G374" s="258"/>
      <c r="H374" s="258"/>
      <c r="I374" s="258"/>
      <c r="J374" s="258"/>
      <c r="K374" s="258"/>
      <c r="L374" s="258"/>
      <c r="M374" s="256"/>
      <c r="N374" s="137"/>
      <c r="O374" s="138"/>
      <c r="P374" s="519"/>
    </row>
    <row r="375" spans="1:16" s="2" customFormat="1" ht="14.25" customHeight="1">
      <c r="A375" s="551">
        <v>322</v>
      </c>
      <c r="B375" s="552" t="s">
        <v>26</v>
      </c>
      <c r="C375" s="175">
        <f>SUM(C376:C381)</f>
        <v>1500</v>
      </c>
      <c r="D375" s="272">
        <f aca="true" t="shared" si="150" ref="D375:O375">SUM(D376:D381)</f>
        <v>0</v>
      </c>
      <c r="E375" s="356">
        <f t="shared" si="150"/>
        <v>0</v>
      </c>
      <c r="F375" s="355">
        <f t="shared" si="150"/>
        <v>0</v>
      </c>
      <c r="G375" s="357">
        <f t="shared" si="150"/>
        <v>0</v>
      </c>
      <c r="H375" s="357">
        <f t="shared" si="150"/>
        <v>1500</v>
      </c>
      <c r="I375" s="357">
        <f t="shared" si="150"/>
        <v>0</v>
      </c>
      <c r="J375" s="357">
        <f t="shared" si="150"/>
        <v>0</v>
      </c>
      <c r="K375" s="357">
        <f t="shared" si="150"/>
        <v>0</v>
      </c>
      <c r="L375" s="357">
        <f t="shared" si="150"/>
        <v>0</v>
      </c>
      <c r="M375" s="387">
        <f t="shared" si="150"/>
        <v>0</v>
      </c>
      <c r="N375" s="175">
        <f t="shared" si="150"/>
        <v>1000</v>
      </c>
      <c r="O375" s="408">
        <f t="shared" si="150"/>
        <v>1000</v>
      </c>
      <c r="P375" s="519"/>
    </row>
    <row r="376" spans="1:16" s="2" customFormat="1" ht="14.25" customHeight="1">
      <c r="A376" s="543">
        <v>3221</v>
      </c>
      <c r="B376" s="560" t="s">
        <v>67</v>
      </c>
      <c r="C376" s="264">
        <f aca="true" t="shared" si="151" ref="C376:C381">SUM(D376:M376)</f>
        <v>0</v>
      </c>
      <c r="D376" s="385"/>
      <c r="E376" s="257"/>
      <c r="F376" s="256"/>
      <c r="G376" s="258"/>
      <c r="H376" s="258"/>
      <c r="I376" s="258"/>
      <c r="J376" s="258"/>
      <c r="K376" s="258"/>
      <c r="L376" s="258"/>
      <c r="M376" s="256"/>
      <c r="N376" s="137"/>
      <c r="O376" s="138"/>
      <c r="P376" s="519"/>
    </row>
    <row r="377" spans="1:16" s="2" customFormat="1" ht="14.25" customHeight="1">
      <c r="A377" s="543">
        <v>3222</v>
      </c>
      <c r="B377" s="560" t="s">
        <v>68</v>
      </c>
      <c r="C377" s="264">
        <f t="shared" si="151"/>
        <v>0</v>
      </c>
      <c r="D377" s="385"/>
      <c r="E377" s="257"/>
      <c r="F377" s="256"/>
      <c r="G377" s="258"/>
      <c r="H377" s="258"/>
      <c r="I377" s="258"/>
      <c r="J377" s="258"/>
      <c r="K377" s="258"/>
      <c r="L377" s="258"/>
      <c r="M377" s="256"/>
      <c r="N377" s="137"/>
      <c r="O377" s="138"/>
      <c r="P377" s="519"/>
    </row>
    <row r="378" spans="1:16" s="2" customFormat="1" ht="14.25" customHeight="1">
      <c r="A378" s="543">
        <v>3223</v>
      </c>
      <c r="B378" s="560" t="s">
        <v>69</v>
      </c>
      <c r="C378" s="264">
        <f t="shared" si="151"/>
        <v>0</v>
      </c>
      <c r="D378" s="385"/>
      <c r="E378" s="257"/>
      <c r="F378" s="256"/>
      <c r="G378" s="258"/>
      <c r="H378" s="258"/>
      <c r="I378" s="258"/>
      <c r="J378" s="258"/>
      <c r="K378" s="258"/>
      <c r="L378" s="258"/>
      <c r="M378" s="256"/>
      <c r="N378" s="137"/>
      <c r="O378" s="138"/>
      <c r="P378" s="519"/>
    </row>
    <row r="379" spans="1:16" s="2" customFormat="1" ht="14.25" customHeight="1">
      <c r="A379" s="543">
        <v>3224</v>
      </c>
      <c r="B379" s="560" t="s">
        <v>70</v>
      </c>
      <c r="C379" s="264">
        <f t="shared" si="151"/>
        <v>1500</v>
      </c>
      <c r="D379" s="385"/>
      <c r="E379" s="257"/>
      <c r="F379" s="256"/>
      <c r="G379" s="258"/>
      <c r="H379" s="780">
        <v>1500</v>
      </c>
      <c r="I379" s="258"/>
      <c r="J379" s="258"/>
      <c r="K379" s="258"/>
      <c r="L379" s="258"/>
      <c r="M379" s="256"/>
      <c r="N379" s="784">
        <v>1000</v>
      </c>
      <c r="O379" s="791">
        <v>1000</v>
      </c>
      <c r="P379" s="519"/>
    </row>
    <row r="380" spans="1:16" s="2" customFormat="1" ht="14.25" customHeight="1">
      <c r="A380" s="543">
        <v>3225</v>
      </c>
      <c r="B380" s="560" t="s">
        <v>71</v>
      </c>
      <c r="C380" s="264">
        <f t="shared" si="151"/>
        <v>0</v>
      </c>
      <c r="D380" s="385"/>
      <c r="E380" s="257"/>
      <c r="F380" s="256"/>
      <c r="G380" s="258"/>
      <c r="H380" s="258"/>
      <c r="I380" s="258"/>
      <c r="J380" s="258"/>
      <c r="K380" s="258"/>
      <c r="L380" s="258"/>
      <c r="M380" s="256"/>
      <c r="N380" s="137"/>
      <c r="O380" s="138"/>
      <c r="P380" s="519"/>
    </row>
    <row r="381" spans="1:16" s="2" customFormat="1" ht="14.25" customHeight="1">
      <c r="A381" s="543">
        <v>3227</v>
      </c>
      <c r="B381" s="560" t="s">
        <v>72</v>
      </c>
      <c r="C381" s="264">
        <f t="shared" si="151"/>
        <v>0</v>
      </c>
      <c r="D381" s="385"/>
      <c r="E381" s="257"/>
      <c r="F381" s="256"/>
      <c r="G381" s="258"/>
      <c r="H381" s="258"/>
      <c r="I381" s="258"/>
      <c r="J381" s="258"/>
      <c r="K381" s="258"/>
      <c r="L381" s="258"/>
      <c r="M381" s="256"/>
      <c r="N381" s="137"/>
      <c r="O381" s="138"/>
      <c r="P381" s="519"/>
    </row>
    <row r="382" spans="1:16" s="2" customFormat="1" ht="14.25" customHeight="1">
      <c r="A382" s="551">
        <v>323</v>
      </c>
      <c r="B382" s="552" t="s">
        <v>23</v>
      </c>
      <c r="C382" s="175">
        <f aca="true" t="shared" si="152" ref="C382:O382">SUM(C383:C387)</f>
        <v>0</v>
      </c>
      <c r="D382" s="272">
        <f t="shared" si="152"/>
        <v>0</v>
      </c>
      <c r="E382" s="356">
        <f t="shared" si="152"/>
        <v>0</v>
      </c>
      <c r="F382" s="355">
        <f t="shared" si="152"/>
        <v>0</v>
      </c>
      <c r="G382" s="357">
        <f t="shared" si="152"/>
        <v>0</v>
      </c>
      <c r="H382" s="357">
        <f t="shared" si="152"/>
        <v>0</v>
      </c>
      <c r="I382" s="357">
        <f t="shared" si="152"/>
        <v>0</v>
      </c>
      <c r="J382" s="357">
        <f t="shared" si="152"/>
        <v>0</v>
      </c>
      <c r="K382" s="357">
        <f t="shared" si="152"/>
        <v>0</v>
      </c>
      <c r="L382" s="357">
        <f t="shared" si="152"/>
        <v>0</v>
      </c>
      <c r="M382" s="387">
        <f t="shared" si="152"/>
        <v>0</v>
      </c>
      <c r="N382" s="175">
        <f t="shared" si="152"/>
        <v>0</v>
      </c>
      <c r="O382" s="408">
        <f t="shared" si="152"/>
        <v>0</v>
      </c>
      <c r="P382" s="519"/>
    </row>
    <row r="383" spans="1:16" s="2" customFormat="1" ht="14.25" customHeight="1">
      <c r="A383" s="546">
        <v>3231</v>
      </c>
      <c r="B383" s="547" t="s">
        <v>73</v>
      </c>
      <c r="C383" s="264">
        <f>SUM(D383:M383)</f>
        <v>0</v>
      </c>
      <c r="D383" s="385"/>
      <c r="E383" s="257"/>
      <c r="F383" s="256"/>
      <c r="G383" s="258"/>
      <c r="H383" s="258"/>
      <c r="I383" s="258"/>
      <c r="J383" s="258"/>
      <c r="K383" s="258"/>
      <c r="L383" s="258"/>
      <c r="M383" s="256"/>
      <c r="N383" s="137"/>
      <c r="O383" s="138"/>
      <c r="P383" s="519"/>
    </row>
    <row r="384" spans="1:16" s="2" customFormat="1" ht="14.25" customHeight="1">
      <c r="A384" s="546">
        <v>3232</v>
      </c>
      <c r="B384" s="547" t="s">
        <v>74</v>
      </c>
      <c r="C384" s="264">
        <f>SUM(D384:M384)</f>
        <v>0</v>
      </c>
      <c r="D384" s="385"/>
      <c r="E384" s="257"/>
      <c r="F384" s="256"/>
      <c r="G384" s="258"/>
      <c r="H384" s="258"/>
      <c r="I384" s="258"/>
      <c r="J384" s="258"/>
      <c r="K384" s="258"/>
      <c r="L384" s="258"/>
      <c r="M384" s="256"/>
      <c r="N384" s="137"/>
      <c r="O384" s="138"/>
      <c r="P384" s="519"/>
    </row>
    <row r="385" spans="1:16" s="2" customFormat="1" ht="14.25" customHeight="1">
      <c r="A385" s="546">
        <v>3234</v>
      </c>
      <c r="B385" s="547" t="s">
        <v>76</v>
      </c>
      <c r="C385" s="264">
        <f>SUM(D385:M385)</f>
        <v>0</v>
      </c>
      <c r="D385" s="385"/>
      <c r="E385" s="257"/>
      <c r="F385" s="256"/>
      <c r="G385" s="258"/>
      <c r="H385" s="258"/>
      <c r="I385" s="258"/>
      <c r="J385" s="258"/>
      <c r="K385" s="258"/>
      <c r="L385" s="258"/>
      <c r="M385" s="256"/>
      <c r="N385" s="137"/>
      <c r="O385" s="138"/>
      <c r="P385" s="519"/>
    </row>
    <row r="386" spans="1:16" s="2" customFormat="1" ht="14.25" customHeight="1">
      <c r="A386" s="546">
        <v>3237</v>
      </c>
      <c r="B386" s="547" t="s">
        <v>79</v>
      </c>
      <c r="C386" s="264">
        <f>SUM(D386:M386)</f>
        <v>0</v>
      </c>
      <c r="D386" s="385"/>
      <c r="E386" s="257"/>
      <c r="F386" s="256"/>
      <c r="G386" s="258"/>
      <c r="H386" s="258"/>
      <c r="I386" s="258"/>
      <c r="J386" s="258"/>
      <c r="K386" s="258"/>
      <c r="L386" s="258"/>
      <c r="M386" s="256"/>
      <c r="N386" s="137"/>
      <c r="O386" s="138"/>
      <c r="P386" s="519"/>
    </row>
    <row r="387" spans="1:16" s="2" customFormat="1" ht="14.25" customHeight="1">
      <c r="A387" s="546">
        <v>3239</v>
      </c>
      <c r="B387" s="588" t="s">
        <v>81</v>
      </c>
      <c r="C387" s="264">
        <f>SUM(D387:M387)</f>
        <v>0</v>
      </c>
      <c r="D387" s="385"/>
      <c r="E387" s="257"/>
      <c r="F387" s="256"/>
      <c r="G387" s="258"/>
      <c r="H387" s="258"/>
      <c r="I387" s="258"/>
      <c r="J387" s="258"/>
      <c r="K387" s="258"/>
      <c r="L387" s="258"/>
      <c r="M387" s="256"/>
      <c r="N387" s="137"/>
      <c r="O387" s="138"/>
      <c r="P387" s="519"/>
    </row>
    <row r="388" spans="1:16" s="2" customFormat="1" ht="14.25" customHeight="1">
      <c r="A388" s="545">
        <v>324</v>
      </c>
      <c r="B388" s="561" t="s">
        <v>24</v>
      </c>
      <c r="C388" s="175">
        <f>C389</f>
        <v>0</v>
      </c>
      <c r="D388" s="272">
        <f aca="true" t="shared" si="153" ref="D388:O388">D389</f>
        <v>0</v>
      </c>
      <c r="E388" s="356">
        <f t="shared" si="153"/>
        <v>0</v>
      </c>
      <c r="F388" s="355">
        <f t="shared" si="153"/>
        <v>0</v>
      </c>
      <c r="G388" s="357">
        <f t="shared" si="153"/>
        <v>0</v>
      </c>
      <c r="H388" s="357">
        <f t="shared" si="153"/>
        <v>0</v>
      </c>
      <c r="I388" s="357">
        <f t="shared" si="153"/>
        <v>0</v>
      </c>
      <c r="J388" s="357">
        <f t="shared" si="153"/>
        <v>0</v>
      </c>
      <c r="K388" s="357">
        <f t="shared" si="153"/>
        <v>0</v>
      </c>
      <c r="L388" s="357">
        <f t="shared" si="153"/>
        <v>0</v>
      </c>
      <c r="M388" s="387">
        <f t="shared" si="153"/>
        <v>0</v>
      </c>
      <c r="N388" s="175">
        <f t="shared" si="153"/>
        <v>0</v>
      </c>
      <c r="O388" s="408">
        <f t="shared" si="153"/>
        <v>0</v>
      </c>
      <c r="P388" s="519"/>
    </row>
    <row r="389" spans="1:16" s="2" customFormat="1" ht="14.25" customHeight="1">
      <c r="A389" s="565">
        <v>3241</v>
      </c>
      <c r="B389" s="553" t="s">
        <v>24</v>
      </c>
      <c r="C389" s="264">
        <f>SUM(D389:M389)</f>
        <v>0</v>
      </c>
      <c r="D389" s="385"/>
      <c r="E389" s="257"/>
      <c r="F389" s="256"/>
      <c r="G389" s="258"/>
      <c r="H389" s="258"/>
      <c r="I389" s="258"/>
      <c r="J389" s="258"/>
      <c r="K389" s="258"/>
      <c r="L389" s="258"/>
      <c r="M389" s="256"/>
      <c r="N389" s="137"/>
      <c r="O389" s="138"/>
      <c r="P389" s="519"/>
    </row>
    <row r="390" spans="1:16" s="2" customFormat="1" ht="14.25" customHeight="1">
      <c r="A390" s="587">
        <v>329</v>
      </c>
      <c r="B390" s="346" t="s">
        <v>9</v>
      </c>
      <c r="C390" s="175">
        <f aca="true" t="shared" si="154" ref="C390:O390">SUM(C391:C392)</f>
        <v>0</v>
      </c>
      <c r="D390" s="272">
        <f t="shared" si="154"/>
        <v>0</v>
      </c>
      <c r="E390" s="356">
        <f t="shared" si="154"/>
        <v>0</v>
      </c>
      <c r="F390" s="355">
        <f t="shared" si="154"/>
        <v>0</v>
      </c>
      <c r="G390" s="357">
        <f t="shared" si="154"/>
        <v>0</v>
      </c>
      <c r="H390" s="357">
        <f t="shared" si="154"/>
        <v>0</v>
      </c>
      <c r="I390" s="357">
        <f t="shared" si="154"/>
        <v>0</v>
      </c>
      <c r="J390" s="357">
        <f t="shared" si="154"/>
        <v>0</v>
      </c>
      <c r="K390" s="357">
        <f t="shared" si="154"/>
        <v>0</v>
      </c>
      <c r="L390" s="357">
        <f t="shared" si="154"/>
        <v>0</v>
      </c>
      <c r="M390" s="387">
        <f t="shared" si="154"/>
        <v>0</v>
      </c>
      <c r="N390" s="175">
        <f t="shared" si="154"/>
        <v>0</v>
      </c>
      <c r="O390" s="408">
        <f t="shared" si="154"/>
        <v>0</v>
      </c>
      <c r="P390" s="519"/>
    </row>
    <row r="391" spans="1:16" s="2" customFormat="1" ht="14.25" customHeight="1">
      <c r="A391" s="548">
        <v>3294</v>
      </c>
      <c r="B391" s="588" t="s">
        <v>85</v>
      </c>
      <c r="C391" s="264">
        <f>SUM(D391:M391)</f>
        <v>0</v>
      </c>
      <c r="D391" s="385"/>
      <c r="E391" s="257"/>
      <c r="F391" s="256"/>
      <c r="G391" s="258"/>
      <c r="H391" s="258"/>
      <c r="I391" s="258"/>
      <c r="J391" s="258"/>
      <c r="K391" s="258"/>
      <c r="L391" s="258"/>
      <c r="M391" s="256"/>
      <c r="N391" s="137"/>
      <c r="O391" s="138"/>
      <c r="P391" s="519"/>
    </row>
    <row r="392" spans="1:16" s="2" customFormat="1" ht="14.25" customHeight="1" thickBot="1">
      <c r="A392" s="556">
        <v>3299</v>
      </c>
      <c r="B392" s="564" t="s">
        <v>9</v>
      </c>
      <c r="C392" s="264">
        <f>SUM(D392:M392)</f>
        <v>0</v>
      </c>
      <c r="D392" s="386"/>
      <c r="E392" s="299"/>
      <c r="F392" s="255"/>
      <c r="G392" s="304"/>
      <c r="H392" s="304"/>
      <c r="I392" s="304"/>
      <c r="J392" s="304"/>
      <c r="K392" s="304"/>
      <c r="L392" s="304"/>
      <c r="M392" s="255"/>
      <c r="N392" s="143"/>
      <c r="O392" s="144"/>
      <c r="P392" s="519"/>
    </row>
    <row r="393" spans="1:16" s="2" customFormat="1" ht="14.25" customHeight="1" thickBot="1">
      <c r="A393" s="539">
        <v>34</v>
      </c>
      <c r="B393" s="540" t="s">
        <v>10</v>
      </c>
      <c r="C393" s="326">
        <f>C394</f>
        <v>0</v>
      </c>
      <c r="D393" s="326">
        <f aca="true" t="shared" si="155" ref="D393:O393">D394</f>
        <v>0</v>
      </c>
      <c r="E393" s="390">
        <f t="shared" si="155"/>
        <v>0</v>
      </c>
      <c r="F393" s="389">
        <f t="shared" si="155"/>
        <v>0</v>
      </c>
      <c r="G393" s="391">
        <f t="shared" si="155"/>
        <v>0</v>
      </c>
      <c r="H393" s="391">
        <f t="shared" si="155"/>
        <v>0</v>
      </c>
      <c r="I393" s="391">
        <f t="shared" si="155"/>
        <v>0</v>
      </c>
      <c r="J393" s="391">
        <f t="shared" si="155"/>
        <v>0</v>
      </c>
      <c r="K393" s="391">
        <f t="shared" si="155"/>
        <v>0</v>
      </c>
      <c r="L393" s="391">
        <f t="shared" si="155"/>
        <v>0</v>
      </c>
      <c r="M393" s="389">
        <f t="shared" si="155"/>
        <v>0</v>
      </c>
      <c r="N393" s="326">
        <f t="shared" si="155"/>
        <v>0</v>
      </c>
      <c r="O393" s="419">
        <f t="shared" si="155"/>
        <v>0</v>
      </c>
      <c r="P393" s="519"/>
    </row>
    <row r="394" spans="1:16" s="2" customFormat="1" ht="14.25" customHeight="1">
      <c r="A394" s="551">
        <v>343</v>
      </c>
      <c r="B394" s="552" t="s">
        <v>25</v>
      </c>
      <c r="C394" s="271">
        <f aca="true" t="shared" si="156" ref="C394:O394">SUM(C395:C395)</f>
        <v>0</v>
      </c>
      <c r="D394" s="271">
        <f t="shared" si="156"/>
        <v>0</v>
      </c>
      <c r="E394" s="171">
        <f t="shared" si="156"/>
        <v>0</v>
      </c>
      <c r="F394" s="170">
        <f t="shared" si="156"/>
        <v>0</v>
      </c>
      <c r="G394" s="172">
        <f t="shared" si="156"/>
        <v>0</v>
      </c>
      <c r="H394" s="172">
        <f t="shared" si="156"/>
        <v>0</v>
      </c>
      <c r="I394" s="172">
        <f t="shared" si="156"/>
        <v>0</v>
      </c>
      <c r="J394" s="172">
        <f t="shared" si="156"/>
        <v>0</v>
      </c>
      <c r="K394" s="172">
        <f t="shared" si="156"/>
        <v>0</v>
      </c>
      <c r="L394" s="172">
        <f t="shared" si="156"/>
        <v>0</v>
      </c>
      <c r="M394" s="170">
        <f t="shared" si="156"/>
        <v>0</v>
      </c>
      <c r="N394" s="271">
        <f t="shared" si="156"/>
        <v>0</v>
      </c>
      <c r="O394" s="169">
        <f t="shared" si="156"/>
        <v>0</v>
      </c>
      <c r="P394" s="519"/>
    </row>
    <row r="395" spans="1:16" s="2" customFormat="1" ht="14.25" customHeight="1" thickBot="1">
      <c r="A395" s="621">
        <v>3433</v>
      </c>
      <c r="B395" s="550" t="s">
        <v>88</v>
      </c>
      <c r="C395" s="266">
        <f>SUM(D395:M395)</f>
        <v>0</v>
      </c>
      <c r="D395" s="668"/>
      <c r="E395" s="669"/>
      <c r="F395" s="670"/>
      <c r="G395" s="671"/>
      <c r="H395" s="671"/>
      <c r="I395" s="671"/>
      <c r="J395" s="671"/>
      <c r="K395" s="671"/>
      <c r="L395" s="671"/>
      <c r="M395" s="670"/>
      <c r="N395" s="202"/>
      <c r="O395" s="203"/>
      <c r="P395" s="519"/>
    </row>
    <row r="396" spans="1:16" s="2" customFormat="1" ht="15" customHeight="1" thickBot="1">
      <c r="A396" s="449" t="s">
        <v>99</v>
      </c>
      <c r="B396" s="818" t="s">
        <v>119</v>
      </c>
      <c r="C396" s="819"/>
      <c r="D396" s="819"/>
      <c r="E396" s="819"/>
      <c r="F396" s="819"/>
      <c r="G396" s="819"/>
      <c r="H396" s="819"/>
      <c r="I396" s="819"/>
      <c r="J396" s="819"/>
      <c r="K396" s="819"/>
      <c r="L396" s="819"/>
      <c r="M396" s="819"/>
      <c r="N396" s="819"/>
      <c r="O396" s="820"/>
      <c r="P396" s="519"/>
    </row>
    <row r="397" spans="1:16" s="2" customFormat="1" ht="14.25" customHeight="1" thickBot="1">
      <c r="A397" s="616">
        <v>3</v>
      </c>
      <c r="B397" s="617" t="s">
        <v>11</v>
      </c>
      <c r="C397" s="347">
        <f aca="true" t="shared" si="157" ref="C397:O397">C398+C406+C437</f>
        <v>194000</v>
      </c>
      <c r="D397" s="347">
        <f t="shared" si="157"/>
        <v>0</v>
      </c>
      <c r="E397" s="394">
        <f t="shared" si="157"/>
        <v>0</v>
      </c>
      <c r="F397" s="393">
        <f t="shared" si="157"/>
        <v>0</v>
      </c>
      <c r="G397" s="395">
        <f t="shared" si="157"/>
        <v>0</v>
      </c>
      <c r="H397" s="395">
        <f t="shared" si="157"/>
        <v>194000</v>
      </c>
      <c r="I397" s="395">
        <f t="shared" si="157"/>
        <v>0</v>
      </c>
      <c r="J397" s="395">
        <f t="shared" si="157"/>
        <v>0</v>
      </c>
      <c r="K397" s="395">
        <f t="shared" si="157"/>
        <v>0</v>
      </c>
      <c r="L397" s="395">
        <f t="shared" si="157"/>
        <v>0</v>
      </c>
      <c r="M397" s="393">
        <f t="shared" si="157"/>
        <v>0</v>
      </c>
      <c r="N397" s="347">
        <f t="shared" si="157"/>
        <v>194600</v>
      </c>
      <c r="O397" s="420">
        <f t="shared" si="157"/>
        <v>194600</v>
      </c>
      <c r="P397" s="519"/>
    </row>
    <row r="398" spans="1:16" s="2" customFormat="1" ht="14.25" customHeight="1" thickBot="1">
      <c r="A398" s="539">
        <v>31</v>
      </c>
      <c r="B398" s="613" t="s">
        <v>7</v>
      </c>
      <c r="C398" s="326">
        <f aca="true" t="shared" si="158" ref="C398:O398">C399+C401+C403</f>
        <v>0</v>
      </c>
      <c r="D398" s="326">
        <f t="shared" si="158"/>
        <v>0</v>
      </c>
      <c r="E398" s="390">
        <f t="shared" si="158"/>
        <v>0</v>
      </c>
      <c r="F398" s="389">
        <f t="shared" si="158"/>
        <v>0</v>
      </c>
      <c r="G398" s="391">
        <f t="shared" si="158"/>
        <v>0</v>
      </c>
      <c r="H398" s="391">
        <f t="shared" si="158"/>
        <v>0</v>
      </c>
      <c r="I398" s="391">
        <f t="shared" si="158"/>
        <v>0</v>
      </c>
      <c r="J398" s="391">
        <f t="shared" si="158"/>
        <v>0</v>
      </c>
      <c r="K398" s="391">
        <f t="shared" si="158"/>
        <v>0</v>
      </c>
      <c r="L398" s="391">
        <f t="shared" si="158"/>
        <v>0</v>
      </c>
      <c r="M398" s="389">
        <f t="shared" si="158"/>
        <v>0</v>
      </c>
      <c r="N398" s="326">
        <f t="shared" si="158"/>
        <v>0</v>
      </c>
      <c r="O398" s="419">
        <f t="shared" si="158"/>
        <v>0</v>
      </c>
      <c r="P398" s="519"/>
    </row>
    <row r="399" spans="1:16" s="2" customFormat="1" ht="14.25" customHeight="1">
      <c r="A399" s="541">
        <v>311</v>
      </c>
      <c r="B399" s="542" t="s">
        <v>20</v>
      </c>
      <c r="C399" s="271">
        <f aca="true" t="shared" si="159" ref="C399:O399">SUM(C400:C400)</f>
        <v>0</v>
      </c>
      <c r="D399" s="271">
        <f t="shared" si="159"/>
        <v>0</v>
      </c>
      <c r="E399" s="171">
        <f t="shared" si="159"/>
        <v>0</v>
      </c>
      <c r="F399" s="170">
        <f t="shared" si="159"/>
        <v>0</v>
      </c>
      <c r="G399" s="172">
        <f t="shared" si="159"/>
        <v>0</v>
      </c>
      <c r="H399" s="172">
        <f t="shared" si="159"/>
        <v>0</v>
      </c>
      <c r="I399" s="172">
        <f t="shared" si="159"/>
        <v>0</v>
      </c>
      <c r="J399" s="172">
        <f t="shared" si="159"/>
        <v>0</v>
      </c>
      <c r="K399" s="172">
        <f t="shared" si="159"/>
        <v>0</v>
      </c>
      <c r="L399" s="172">
        <f t="shared" si="159"/>
        <v>0</v>
      </c>
      <c r="M399" s="170">
        <f t="shared" si="159"/>
        <v>0</v>
      </c>
      <c r="N399" s="271">
        <f t="shared" si="159"/>
        <v>0</v>
      </c>
      <c r="O399" s="169">
        <f t="shared" si="159"/>
        <v>0</v>
      </c>
      <c r="P399" s="519"/>
    </row>
    <row r="400" spans="1:16" s="2" customFormat="1" ht="14.25" customHeight="1">
      <c r="A400" s="543">
        <v>3111</v>
      </c>
      <c r="B400" s="544" t="s">
        <v>59</v>
      </c>
      <c r="C400" s="264">
        <f>SUM(D400:M400)</f>
        <v>0</v>
      </c>
      <c r="D400" s="385"/>
      <c r="E400" s="257"/>
      <c r="F400" s="256"/>
      <c r="G400" s="258"/>
      <c r="H400" s="258"/>
      <c r="I400" s="258"/>
      <c r="J400" s="258"/>
      <c r="K400" s="258"/>
      <c r="L400" s="258"/>
      <c r="M400" s="256"/>
      <c r="N400" s="137"/>
      <c r="O400" s="138"/>
      <c r="P400" s="519"/>
    </row>
    <row r="401" spans="1:16" s="2" customFormat="1" ht="14.25" customHeight="1">
      <c r="A401" s="545">
        <v>312</v>
      </c>
      <c r="B401" s="348" t="s">
        <v>6</v>
      </c>
      <c r="C401" s="175">
        <f>C402</f>
        <v>0</v>
      </c>
      <c r="D401" s="272">
        <f aca="true" t="shared" si="160" ref="D401:O401">D402</f>
        <v>0</v>
      </c>
      <c r="E401" s="356">
        <f t="shared" si="160"/>
        <v>0</v>
      </c>
      <c r="F401" s="355">
        <f t="shared" si="160"/>
        <v>0</v>
      </c>
      <c r="G401" s="357">
        <f t="shared" si="160"/>
        <v>0</v>
      </c>
      <c r="H401" s="357">
        <f t="shared" si="160"/>
        <v>0</v>
      </c>
      <c r="I401" s="357">
        <f t="shared" si="160"/>
        <v>0</v>
      </c>
      <c r="J401" s="357">
        <f t="shared" si="160"/>
        <v>0</v>
      </c>
      <c r="K401" s="357">
        <f t="shared" si="160"/>
        <v>0</v>
      </c>
      <c r="L401" s="357">
        <f t="shared" si="160"/>
        <v>0</v>
      </c>
      <c r="M401" s="387">
        <f t="shared" si="160"/>
        <v>0</v>
      </c>
      <c r="N401" s="175">
        <f t="shared" si="160"/>
        <v>0</v>
      </c>
      <c r="O401" s="408">
        <f t="shared" si="160"/>
        <v>0</v>
      </c>
      <c r="P401" s="519"/>
    </row>
    <row r="402" spans="1:16" s="2" customFormat="1" ht="14.25" customHeight="1">
      <c r="A402" s="546">
        <v>3121</v>
      </c>
      <c r="B402" s="547" t="s">
        <v>6</v>
      </c>
      <c r="C402" s="264">
        <f>SUM(D402:M402)</f>
        <v>0</v>
      </c>
      <c r="D402" s="385"/>
      <c r="E402" s="257"/>
      <c r="F402" s="256"/>
      <c r="G402" s="258"/>
      <c r="H402" s="258"/>
      <c r="I402" s="258"/>
      <c r="J402" s="258"/>
      <c r="K402" s="258"/>
      <c r="L402" s="258"/>
      <c r="M402" s="256"/>
      <c r="N402" s="137"/>
      <c r="O402" s="138"/>
      <c r="P402" s="519"/>
    </row>
    <row r="403" spans="1:16" s="2" customFormat="1" ht="14.25" customHeight="1">
      <c r="A403" s="545">
        <v>313</v>
      </c>
      <c r="B403" s="348" t="s">
        <v>21</v>
      </c>
      <c r="C403" s="175">
        <f aca="true" t="shared" si="161" ref="C403:O403">SUM(C404:C405)</f>
        <v>0</v>
      </c>
      <c r="D403" s="272">
        <f t="shared" si="161"/>
        <v>0</v>
      </c>
      <c r="E403" s="356">
        <f t="shared" si="161"/>
        <v>0</v>
      </c>
      <c r="F403" s="355">
        <f t="shared" si="161"/>
        <v>0</v>
      </c>
      <c r="G403" s="357">
        <f t="shared" si="161"/>
        <v>0</v>
      </c>
      <c r="H403" s="357">
        <f t="shared" si="161"/>
        <v>0</v>
      </c>
      <c r="I403" s="357">
        <f t="shared" si="161"/>
        <v>0</v>
      </c>
      <c r="J403" s="357">
        <f t="shared" si="161"/>
        <v>0</v>
      </c>
      <c r="K403" s="357">
        <f t="shared" si="161"/>
        <v>0</v>
      </c>
      <c r="L403" s="357">
        <f t="shared" si="161"/>
        <v>0</v>
      </c>
      <c r="M403" s="387">
        <f t="shared" si="161"/>
        <v>0</v>
      </c>
      <c r="N403" s="175">
        <f t="shared" si="161"/>
        <v>0</v>
      </c>
      <c r="O403" s="408">
        <f t="shared" si="161"/>
        <v>0</v>
      </c>
      <c r="P403" s="519"/>
    </row>
    <row r="404" spans="1:16" s="2" customFormat="1" ht="14.25" customHeight="1">
      <c r="A404" s="548">
        <v>3132</v>
      </c>
      <c r="B404" s="547" t="s">
        <v>62</v>
      </c>
      <c r="C404" s="264">
        <f>SUM(D404:M404)</f>
        <v>0</v>
      </c>
      <c r="D404" s="385"/>
      <c r="E404" s="257"/>
      <c r="F404" s="256"/>
      <c r="G404" s="258"/>
      <c r="H404" s="258"/>
      <c r="I404" s="258"/>
      <c r="J404" s="258"/>
      <c r="K404" s="258"/>
      <c r="L404" s="258"/>
      <c r="M404" s="256"/>
      <c r="N404" s="137"/>
      <c r="O404" s="138"/>
      <c r="P404" s="519"/>
    </row>
    <row r="405" spans="1:16" s="2" customFormat="1" ht="14.25" customHeight="1" thickBot="1">
      <c r="A405" s="577">
        <v>3133</v>
      </c>
      <c r="B405" s="572" t="s">
        <v>63</v>
      </c>
      <c r="C405" s="264">
        <f>SUM(D405:M405)</f>
        <v>0</v>
      </c>
      <c r="D405" s="386"/>
      <c r="E405" s="299"/>
      <c r="F405" s="255"/>
      <c r="G405" s="304"/>
      <c r="H405" s="304"/>
      <c r="I405" s="304"/>
      <c r="J405" s="304"/>
      <c r="K405" s="304"/>
      <c r="L405" s="304"/>
      <c r="M405" s="255"/>
      <c r="N405" s="143"/>
      <c r="O405" s="144"/>
      <c r="P405" s="519"/>
    </row>
    <row r="406" spans="1:16" s="2" customFormat="1" ht="14.25" customHeight="1" thickBot="1">
      <c r="A406" s="539">
        <v>32</v>
      </c>
      <c r="B406" s="609" t="s">
        <v>8</v>
      </c>
      <c r="C406" s="326">
        <f aca="true" t="shared" si="162" ref="C406:O406">C407+C411+C418+C428+C430</f>
        <v>194000</v>
      </c>
      <c r="D406" s="326">
        <f t="shared" si="162"/>
        <v>0</v>
      </c>
      <c r="E406" s="390">
        <f t="shared" si="162"/>
        <v>0</v>
      </c>
      <c r="F406" s="389">
        <f t="shared" si="162"/>
        <v>0</v>
      </c>
      <c r="G406" s="391">
        <f t="shared" si="162"/>
        <v>0</v>
      </c>
      <c r="H406" s="391">
        <f t="shared" si="162"/>
        <v>194000</v>
      </c>
      <c r="I406" s="391">
        <f t="shared" si="162"/>
        <v>0</v>
      </c>
      <c r="J406" s="391">
        <f t="shared" si="162"/>
        <v>0</v>
      </c>
      <c r="K406" s="391">
        <f t="shared" si="162"/>
        <v>0</v>
      </c>
      <c r="L406" s="391">
        <f t="shared" si="162"/>
        <v>0</v>
      </c>
      <c r="M406" s="389">
        <f t="shared" si="162"/>
        <v>0</v>
      </c>
      <c r="N406" s="326">
        <f t="shared" si="162"/>
        <v>194600</v>
      </c>
      <c r="O406" s="419">
        <f t="shared" si="162"/>
        <v>194600</v>
      </c>
      <c r="P406" s="519"/>
    </row>
    <row r="407" spans="1:16" s="2" customFormat="1" ht="14.25" customHeight="1">
      <c r="A407" s="541">
        <v>321</v>
      </c>
      <c r="B407" s="542" t="s">
        <v>22</v>
      </c>
      <c r="C407" s="271">
        <f>SUM(C408:C410)</f>
        <v>0</v>
      </c>
      <c r="D407" s="271">
        <f aca="true" t="shared" si="163" ref="D407:O407">SUM(D408:D410)</f>
        <v>0</v>
      </c>
      <c r="E407" s="171">
        <f t="shared" si="163"/>
        <v>0</v>
      </c>
      <c r="F407" s="170">
        <f t="shared" si="163"/>
        <v>0</v>
      </c>
      <c r="G407" s="172">
        <f t="shared" si="163"/>
        <v>0</v>
      </c>
      <c r="H407" s="172">
        <f t="shared" si="163"/>
        <v>0</v>
      </c>
      <c r="I407" s="172">
        <f t="shared" si="163"/>
        <v>0</v>
      </c>
      <c r="J407" s="172">
        <f t="shared" si="163"/>
        <v>0</v>
      </c>
      <c r="K407" s="172">
        <f t="shared" si="163"/>
        <v>0</v>
      </c>
      <c r="L407" s="172">
        <f t="shared" si="163"/>
        <v>0</v>
      </c>
      <c r="M407" s="170">
        <f t="shared" si="163"/>
        <v>0</v>
      </c>
      <c r="N407" s="271">
        <f t="shared" si="163"/>
        <v>0</v>
      </c>
      <c r="O407" s="169">
        <f t="shared" si="163"/>
        <v>0</v>
      </c>
      <c r="P407" s="519"/>
    </row>
    <row r="408" spans="1:16" s="2" customFormat="1" ht="14.25" customHeight="1">
      <c r="A408" s="548">
        <v>3211</v>
      </c>
      <c r="B408" s="547" t="s">
        <v>95</v>
      </c>
      <c r="C408" s="264">
        <f>SUM(D408:M408)</f>
        <v>0</v>
      </c>
      <c r="D408" s="385"/>
      <c r="E408" s="257"/>
      <c r="F408" s="256"/>
      <c r="G408" s="258"/>
      <c r="H408" s="258"/>
      <c r="I408" s="258"/>
      <c r="J408" s="258"/>
      <c r="K408" s="258"/>
      <c r="L408" s="258"/>
      <c r="M408" s="256"/>
      <c r="N408" s="137"/>
      <c r="O408" s="138"/>
      <c r="P408" s="519"/>
    </row>
    <row r="409" spans="1:16" s="2" customFormat="1" ht="14.25" customHeight="1">
      <c r="A409" s="548">
        <v>3213</v>
      </c>
      <c r="B409" s="547" t="s">
        <v>65</v>
      </c>
      <c r="C409" s="264">
        <f>SUM(D409:M409)</f>
        <v>0</v>
      </c>
      <c r="D409" s="385"/>
      <c r="E409" s="257"/>
      <c r="F409" s="256"/>
      <c r="G409" s="258"/>
      <c r="H409" s="258"/>
      <c r="I409" s="258"/>
      <c r="J409" s="258"/>
      <c r="K409" s="258"/>
      <c r="L409" s="258"/>
      <c r="M409" s="256"/>
      <c r="N409" s="137"/>
      <c r="O409" s="138"/>
      <c r="P409" s="519"/>
    </row>
    <row r="410" spans="1:16" s="2" customFormat="1" ht="14.25" customHeight="1">
      <c r="A410" s="548">
        <v>3214</v>
      </c>
      <c r="B410" s="547" t="s">
        <v>66</v>
      </c>
      <c r="C410" s="264">
        <f>SUM(D410:M410)</f>
        <v>0</v>
      </c>
      <c r="D410" s="385"/>
      <c r="E410" s="257"/>
      <c r="F410" s="256"/>
      <c r="G410" s="258"/>
      <c r="H410" s="258"/>
      <c r="I410" s="258"/>
      <c r="J410" s="258"/>
      <c r="K410" s="258"/>
      <c r="L410" s="258"/>
      <c r="M410" s="256"/>
      <c r="N410" s="137"/>
      <c r="O410" s="138"/>
      <c r="P410" s="519"/>
    </row>
    <row r="411" spans="1:16" s="2" customFormat="1" ht="14.25" customHeight="1">
      <c r="A411" s="551">
        <v>322</v>
      </c>
      <c r="B411" s="552" t="s">
        <v>26</v>
      </c>
      <c r="C411" s="175">
        <f>SUM(C412:C417)</f>
        <v>188000</v>
      </c>
      <c r="D411" s="272">
        <f aca="true" t="shared" si="164" ref="D411:O411">SUM(D412:D417)</f>
        <v>0</v>
      </c>
      <c r="E411" s="356">
        <f t="shared" si="164"/>
        <v>0</v>
      </c>
      <c r="F411" s="355">
        <f t="shared" si="164"/>
        <v>0</v>
      </c>
      <c r="G411" s="357">
        <f t="shared" si="164"/>
        <v>0</v>
      </c>
      <c r="H411" s="357">
        <f t="shared" si="164"/>
        <v>188000</v>
      </c>
      <c r="I411" s="357">
        <f t="shared" si="164"/>
        <v>0</v>
      </c>
      <c r="J411" s="357">
        <f t="shared" si="164"/>
        <v>0</v>
      </c>
      <c r="K411" s="357">
        <f t="shared" si="164"/>
        <v>0</v>
      </c>
      <c r="L411" s="357">
        <f t="shared" si="164"/>
        <v>0</v>
      </c>
      <c r="M411" s="387">
        <f t="shared" si="164"/>
        <v>0</v>
      </c>
      <c r="N411" s="175">
        <f t="shared" si="164"/>
        <v>190000</v>
      </c>
      <c r="O411" s="408">
        <f t="shared" si="164"/>
        <v>190000</v>
      </c>
      <c r="P411" s="519"/>
    </row>
    <row r="412" spans="1:16" s="2" customFormat="1" ht="14.25" customHeight="1">
      <c r="A412" s="543">
        <v>3221</v>
      </c>
      <c r="B412" s="560" t="s">
        <v>67</v>
      </c>
      <c r="C412" s="264">
        <f aca="true" t="shared" si="165" ref="C412:C417">SUM(D412:M412)</f>
        <v>0</v>
      </c>
      <c r="D412" s="385"/>
      <c r="E412" s="257"/>
      <c r="F412" s="256"/>
      <c r="G412" s="258"/>
      <c r="H412" s="258"/>
      <c r="I412" s="258"/>
      <c r="J412" s="258"/>
      <c r="K412" s="258"/>
      <c r="L412" s="258"/>
      <c r="M412" s="256"/>
      <c r="N412" s="137"/>
      <c r="O412" s="138"/>
      <c r="P412" s="519"/>
    </row>
    <row r="413" spans="1:16" s="2" customFormat="1" ht="14.25" customHeight="1">
      <c r="A413" s="543">
        <v>3222</v>
      </c>
      <c r="B413" s="560" t="s">
        <v>68</v>
      </c>
      <c r="C413" s="264">
        <f t="shared" si="165"/>
        <v>188000</v>
      </c>
      <c r="D413" s="385"/>
      <c r="E413" s="257"/>
      <c r="F413" s="256"/>
      <c r="G413" s="258"/>
      <c r="H413" s="780">
        <v>188000</v>
      </c>
      <c r="I413" s="258"/>
      <c r="J413" s="258"/>
      <c r="K413" s="258"/>
      <c r="L413" s="258"/>
      <c r="M413" s="256"/>
      <c r="N413" s="784">
        <v>190000</v>
      </c>
      <c r="O413" s="791">
        <v>190000</v>
      </c>
      <c r="P413" s="519"/>
    </row>
    <row r="414" spans="1:16" s="2" customFormat="1" ht="14.25" customHeight="1" thickBot="1">
      <c r="A414" s="621">
        <v>3223</v>
      </c>
      <c r="B414" s="550" t="s">
        <v>69</v>
      </c>
      <c r="C414" s="266">
        <f t="shared" si="165"/>
        <v>0</v>
      </c>
      <c r="D414" s="668"/>
      <c r="E414" s="669"/>
      <c r="F414" s="670"/>
      <c r="G414" s="671"/>
      <c r="H414" s="671"/>
      <c r="I414" s="671"/>
      <c r="J414" s="671"/>
      <c r="K414" s="671"/>
      <c r="L414" s="671"/>
      <c r="M414" s="670"/>
      <c r="N414" s="202"/>
      <c r="O414" s="203"/>
      <c r="P414" s="519"/>
    </row>
    <row r="415" spans="1:16" s="2" customFormat="1" ht="14.25" customHeight="1">
      <c r="A415" s="543">
        <v>3224</v>
      </c>
      <c r="B415" s="560" t="s">
        <v>70</v>
      </c>
      <c r="C415" s="344">
        <f t="shared" si="165"/>
        <v>0</v>
      </c>
      <c r="D415" s="385"/>
      <c r="E415" s="257"/>
      <c r="F415" s="256"/>
      <c r="G415" s="258"/>
      <c r="H415" s="258"/>
      <c r="I415" s="258"/>
      <c r="J415" s="258"/>
      <c r="K415" s="258"/>
      <c r="L415" s="258"/>
      <c r="M415" s="256"/>
      <c r="N415" s="137"/>
      <c r="O415" s="138"/>
      <c r="P415" s="519"/>
    </row>
    <row r="416" spans="1:16" s="2" customFormat="1" ht="14.25" customHeight="1">
      <c r="A416" s="543">
        <v>3225</v>
      </c>
      <c r="B416" s="560" t="s">
        <v>71</v>
      </c>
      <c r="C416" s="264">
        <f t="shared" si="165"/>
        <v>0</v>
      </c>
      <c r="D416" s="385"/>
      <c r="E416" s="257"/>
      <c r="F416" s="256"/>
      <c r="G416" s="258"/>
      <c r="H416" s="258"/>
      <c r="I416" s="258"/>
      <c r="J416" s="258"/>
      <c r="K416" s="258"/>
      <c r="L416" s="258"/>
      <c r="M416" s="256"/>
      <c r="N416" s="137"/>
      <c r="O416" s="138"/>
      <c r="P416" s="519"/>
    </row>
    <row r="417" spans="1:16" s="2" customFormat="1" ht="14.25" customHeight="1">
      <c r="A417" s="543">
        <v>3227</v>
      </c>
      <c r="B417" s="560" t="s">
        <v>72</v>
      </c>
      <c r="C417" s="264">
        <f t="shared" si="165"/>
        <v>0</v>
      </c>
      <c r="D417" s="385"/>
      <c r="E417" s="257"/>
      <c r="F417" s="256"/>
      <c r="G417" s="258"/>
      <c r="H417" s="258"/>
      <c r="I417" s="258"/>
      <c r="J417" s="258"/>
      <c r="K417" s="258"/>
      <c r="L417" s="258"/>
      <c r="M417" s="256"/>
      <c r="N417" s="137"/>
      <c r="O417" s="138"/>
      <c r="P417" s="519"/>
    </row>
    <row r="418" spans="1:16" s="2" customFormat="1" ht="14.25" customHeight="1">
      <c r="A418" s="551">
        <v>323</v>
      </c>
      <c r="B418" s="552" t="s">
        <v>23</v>
      </c>
      <c r="C418" s="175">
        <f>SUM(C419:C427)</f>
        <v>6000</v>
      </c>
      <c r="D418" s="272">
        <f aca="true" t="shared" si="166" ref="D418:O418">SUM(D419:D427)</f>
        <v>0</v>
      </c>
      <c r="E418" s="356">
        <f t="shared" si="166"/>
        <v>0</v>
      </c>
      <c r="F418" s="355">
        <f t="shared" si="166"/>
        <v>0</v>
      </c>
      <c r="G418" s="357">
        <f t="shared" si="166"/>
        <v>0</v>
      </c>
      <c r="H418" s="357">
        <f t="shared" si="166"/>
        <v>6000</v>
      </c>
      <c r="I418" s="357">
        <f t="shared" si="166"/>
        <v>0</v>
      </c>
      <c r="J418" s="357">
        <f t="shared" si="166"/>
        <v>0</v>
      </c>
      <c r="K418" s="357">
        <f t="shared" si="166"/>
        <v>0</v>
      </c>
      <c r="L418" s="357">
        <f t="shared" si="166"/>
        <v>0</v>
      </c>
      <c r="M418" s="387">
        <f t="shared" si="166"/>
        <v>0</v>
      </c>
      <c r="N418" s="175">
        <f t="shared" si="166"/>
        <v>4600</v>
      </c>
      <c r="O418" s="408">
        <f t="shared" si="166"/>
        <v>4600</v>
      </c>
      <c r="P418" s="519"/>
    </row>
    <row r="419" spans="1:16" s="2" customFormat="1" ht="14.25" customHeight="1">
      <c r="A419" s="546">
        <v>3231</v>
      </c>
      <c r="B419" s="547" t="s">
        <v>73</v>
      </c>
      <c r="C419" s="264">
        <f aca="true" t="shared" si="167" ref="C419:C427">SUM(D419:M419)</f>
        <v>6000</v>
      </c>
      <c r="D419" s="385"/>
      <c r="E419" s="257"/>
      <c r="F419" s="256"/>
      <c r="G419" s="258"/>
      <c r="H419" s="780">
        <v>6000</v>
      </c>
      <c r="I419" s="258"/>
      <c r="J419" s="258"/>
      <c r="K419" s="258"/>
      <c r="L419" s="258"/>
      <c r="M419" s="256"/>
      <c r="N419" s="784">
        <v>4600</v>
      </c>
      <c r="O419" s="791">
        <v>4600</v>
      </c>
      <c r="P419" s="519"/>
    </row>
    <row r="420" spans="1:16" s="2" customFormat="1" ht="14.25" customHeight="1">
      <c r="A420" s="546">
        <v>3232</v>
      </c>
      <c r="B420" s="547" t="s">
        <v>74</v>
      </c>
      <c r="C420" s="264">
        <f t="shared" si="167"/>
        <v>0</v>
      </c>
      <c r="D420" s="385"/>
      <c r="E420" s="257"/>
      <c r="F420" s="256"/>
      <c r="G420" s="258"/>
      <c r="H420" s="258"/>
      <c r="I420" s="258"/>
      <c r="J420" s="258"/>
      <c r="K420" s="258"/>
      <c r="L420" s="258"/>
      <c r="M420" s="256"/>
      <c r="N420" s="137"/>
      <c r="O420" s="138"/>
      <c r="P420" s="519"/>
    </row>
    <row r="421" spans="1:16" s="2" customFormat="1" ht="14.25" customHeight="1">
      <c r="A421" s="546">
        <v>3233</v>
      </c>
      <c r="B421" s="547" t="s">
        <v>75</v>
      </c>
      <c r="C421" s="264">
        <f t="shared" si="167"/>
        <v>0</v>
      </c>
      <c r="D421" s="385"/>
      <c r="E421" s="257"/>
      <c r="F421" s="256"/>
      <c r="G421" s="258"/>
      <c r="H421" s="258"/>
      <c r="I421" s="258"/>
      <c r="J421" s="258"/>
      <c r="K421" s="258"/>
      <c r="L421" s="258"/>
      <c r="M421" s="256"/>
      <c r="N421" s="137"/>
      <c r="O421" s="138"/>
      <c r="P421" s="519"/>
    </row>
    <row r="422" spans="1:16" s="2" customFormat="1" ht="14.25" customHeight="1">
      <c r="A422" s="546">
        <v>3234</v>
      </c>
      <c r="B422" s="547" t="s">
        <v>76</v>
      </c>
      <c r="C422" s="264">
        <f t="shared" si="167"/>
        <v>0</v>
      </c>
      <c r="D422" s="385"/>
      <c r="E422" s="257"/>
      <c r="F422" s="256"/>
      <c r="G422" s="258"/>
      <c r="H422" s="258"/>
      <c r="I422" s="258"/>
      <c r="J422" s="258"/>
      <c r="K422" s="258"/>
      <c r="L422" s="258"/>
      <c r="M422" s="256"/>
      <c r="N422" s="137"/>
      <c r="O422" s="138"/>
      <c r="P422" s="519"/>
    </row>
    <row r="423" spans="1:16" s="2" customFormat="1" ht="14.25" customHeight="1">
      <c r="A423" s="546">
        <v>3235</v>
      </c>
      <c r="B423" s="547" t="s">
        <v>77</v>
      </c>
      <c r="C423" s="264">
        <f t="shared" si="167"/>
        <v>0</v>
      </c>
      <c r="D423" s="385"/>
      <c r="E423" s="257"/>
      <c r="F423" s="256"/>
      <c r="G423" s="258"/>
      <c r="H423" s="258"/>
      <c r="I423" s="258"/>
      <c r="J423" s="258"/>
      <c r="K423" s="258"/>
      <c r="L423" s="258"/>
      <c r="M423" s="256"/>
      <c r="N423" s="137"/>
      <c r="O423" s="138"/>
      <c r="P423" s="519"/>
    </row>
    <row r="424" spans="1:16" s="2" customFormat="1" ht="14.25" customHeight="1">
      <c r="A424" s="546">
        <v>3236</v>
      </c>
      <c r="B424" s="547" t="s">
        <v>78</v>
      </c>
      <c r="C424" s="264">
        <f t="shared" si="167"/>
        <v>0</v>
      </c>
      <c r="D424" s="385"/>
      <c r="E424" s="257"/>
      <c r="F424" s="256"/>
      <c r="G424" s="258"/>
      <c r="H424" s="258"/>
      <c r="I424" s="258"/>
      <c r="J424" s="258"/>
      <c r="K424" s="258"/>
      <c r="L424" s="258"/>
      <c r="M424" s="256"/>
      <c r="N424" s="137"/>
      <c r="O424" s="138"/>
      <c r="P424" s="519"/>
    </row>
    <row r="425" spans="1:16" s="2" customFormat="1" ht="14.25" customHeight="1">
      <c r="A425" s="546">
        <v>3237</v>
      </c>
      <c r="B425" s="547" t="s">
        <v>79</v>
      </c>
      <c r="C425" s="119">
        <f t="shared" si="167"/>
        <v>0</v>
      </c>
      <c r="D425" s="385"/>
      <c r="E425" s="257"/>
      <c r="F425" s="256"/>
      <c r="G425" s="258"/>
      <c r="H425" s="258"/>
      <c r="I425" s="258"/>
      <c r="J425" s="258"/>
      <c r="K425" s="258"/>
      <c r="L425" s="258"/>
      <c r="M425" s="256"/>
      <c r="N425" s="137"/>
      <c r="O425" s="138"/>
      <c r="P425" s="519"/>
    </row>
    <row r="426" spans="1:16" s="2" customFormat="1" ht="14.25" customHeight="1">
      <c r="A426" s="546">
        <v>3238</v>
      </c>
      <c r="B426" s="547" t="s">
        <v>80</v>
      </c>
      <c r="C426" s="119">
        <f t="shared" si="167"/>
        <v>0</v>
      </c>
      <c r="D426" s="385"/>
      <c r="E426" s="257"/>
      <c r="F426" s="256"/>
      <c r="G426" s="258"/>
      <c r="H426" s="258"/>
      <c r="I426" s="258"/>
      <c r="J426" s="258"/>
      <c r="K426" s="258"/>
      <c r="L426" s="258"/>
      <c r="M426" s="256"/>
      <c r="N426" s="137"/>
      <c r="O426" s="138"/>
      <c r="P426" s="519"/>
    </row>
    <row r="427" spans="1:16" s="2" customFormat="1" ht="14.25" customHeight="1">
      <c r="A427" s="546">
        <v>3239</v>
      </c>
      <c r="B427" s="547" t="s">
        <v>81</v>
      </c>
      <c r="C427" s="119">
        <f t="shared" si="167"/>
        <v>0</v>
      </c>
      <c r="D427" s="385"/>
      <c r="E427" s="257"/>
      <c r="F427" s="256"/>
      <c r="G427" s="258"/>
      <c r="H427" s="258"/>
      <c r="I427" s="258"/>
      <c r="J427" s="258"/>
      <c r="K427" s="258"/>
      <c r="L427" s="258"/>
      <c r="M427" s="256"/>
      <c r="N427" s="137"/>
      <c r="O427" s="138"/>
      <c r="P427" s="519"/>
    </row>
    <row r="428" spans="1:16" s="2" customFormat="1" ht="14.25" customHeight="1">
      <c r="A428" s="545">
        <v>324</v>
      </c>
      <c r="B428" s="561" t="s">
        <v>24</v>
      </c>
      <c r="C428" s="175">
        <f>C429</f>
        <v>0</v>
      </c>
      <c r="D428" s="272">
        <f aca="true" t="shared" si="168" ref="D428:O428">D429</f>
        <v>0</v>
      </c>
      <c r="E428" s="356">
        <f t="shared" si="168"/>
        <v>0</v>
      </c>
      <c r="F428" s="355">
        <f t="shared" si="168"/>
        <v>0</v>
      </c>
      <c r="G428" s="357">
        <f t="shared" si="168"/>
        <v>0</v>
      </c>
      <c r="H428" s="357">
        <f t="shared" si="168"/>
        <v>0</v>
      </c>
      <c r="I428" s="357">
        <f t="shared" si="168"/>
        <v>0</v>
      </c>
      <c r="J428" s="357">
        <f t="shared" si="168"/>
        <v>0</v>
      </c>
      <c r="K428" s="357">
        <f t="shared" si="168"/>
        <v>0</v>
      </c>
      <c r="L428" s="357">
        <f t="shared" si="168"/>
        <v>0</v>
      </c>
      <c r="M428" s="387">
        <f t="shared" si="168"/>
        <v>0</v>
      </c>
      <c r="N428" s="175">
        <f t="shared" si="168"/>
        <v>0</v>
      </c>
      <c r="O428" s="408">
        <f t="shared" si="168"/>
        <v>0</v>
      </c>
      <c r="P428" s="519"/>
    </row>
    <row r="429" spans="1:16" s="2" customFormat="1" ht="14.25" customHeight="1">
      <c r="A429" s="565">
        <v>3241</v>
      </c>
      <c r="B429" s="553" t="s">
        <v>24</v>
      </c>
      <c r="C429" s="119">
        <f>SUM(D429:M429)</f>
        <v>0</v>
      </c>
      <c r="D429" s="385"/>
      <c r="E429" s="257"/>
      <c r="F429" s="256"/>
      <c r="G429" s="258"/>
      <c r="H429" s="258"/>
      <c r="I429" s="258"/>
      <c r="J429" s="258"/>
      <c r="K429" s="258"/>
      <c r="L429" s="258"/>
      <c r="M429" s="256"/>
      <c r="N429" s="137"/>
      <c r="O429" s="138"/>
      <c r="P429" s="519"/>
    </row>
    <row r="430" spans="1:16" ht="14.25" customHeight="1">
      <c r="A430" s="587">
        <v>329</v>
      </c>
      <c r="B430" s="346" t="s">
        <v>9</v>
      </c>
      <c r="C430" s="647">
        <f aca="true" t="shared" si="169" ref="C430:O430">SUM(C431:C436)</f>
        <v>0</v>
      </c>
      <c r="D430" s="327">
        <f t="shared" si="169"/>
        <v>0</v>
      </c>
      <c r="E430" s="501">
        <f t="shared" si="169"/>
        <v>0</v>
      </c>
      <c r="F430" s="499">
        <f t="shared" si="169"/>
        <v>0</v>
      </c>
      <c r="G430" s="503">
        <f t="shared" si="169"/>
        <v>0</v>
      </c>
      <c r="H430" s="503">
        <f t="shared" si="169"/>
        <v>0</v>
      </c>
      <c r="I430" s="503">
        <f t="shared" si="169"/>
        <v>0</v>
      </c>
      <c r="J430" s="503">
        <f t="shared" si="169"/>
        <v>0</v>
      </c>
      <c r="K430" s="503">
        <f t="shared" si="169"/>
        <v>0</v>
      </c>
      <c r="L430" s="503">
        <f t="shared" si="169"/>
        <v>0</v>
      </c>
      <c r="M430" s="499">
        <f t="shared" si="169"/>
        <v>0</v>
      </c>
      <c r="N430" s="327">
        <f t="shared" si="169"/>
        <v>0</v>
      </c>
      <c r="O430" s="521">
        <f t="shared" si="169"/>
        <v>0</v>
      </c>
      <c r="P430" s="7"/>
    </row>
    <row r="431" spans="1:16" ht="14.25" customHeight="1">
      <c r="A431" s="562">
        <v>3291</v>
      </c>
      <c r="B431" s="618" t="s">
        <v>82</v>
      </c>
      <c r="C431" s="85">
        <f aca="true" t="shared" si="170" ref="C431:C436">SUM(D431:M431)</f>
        <v>0</v>
      </c>
      <c r="D431" s="205"/>
      <c r="E431" s="87"/>
      <c r="F431" s="86"/>
      <c r="G431" s="88"/>
      <c r="H431" s="88"/>
      <c r="I431" s="88"/>
      <c r="J431" s="88"/>
      <c r="K431" s="88"/>
      <c r="L431" s="88"/>
      <c r="M431" s="86"/>
      <c r="N431" s="141"/>
      <c r="O431" s="142"/>
      <c r="P431" s="7"/>
    </row>
    <row r="432" spans="1:16" ht="14.25" customHeight="1">
      <c r="A432" s="562">
        <v>3292</v>
      </c>
      <c r="B432" s="563" t="s">
        <v>83</v>
      </c>
      <c r="C432" s="85">
        <f t="shared" si="170"/>
        <v>0</v>
      </c>
      <c r="D432" s="205"/>
      <c r="E432" s="87"/>
      <c r="F432" s="86"/>
      <c r="G432" s="88"/>
      <c r="H432" s="88"/>
      <c r="I432" s="88"/>
      <c r="J432" s="88"/>
      <c r="K432" s="88"/>
      <c r="L432" s="88"/>
      <c r="M432" s="86"/>
      <c r="N432" s="141"/>
      <c r="O432" s="142"/>
      <c r="P432" s="7"/>
    </row>
    <row r="433" spans="1:16" ht="14.25" customHeight="1">
      <c r="A433" s="562">
        <v>3293</v>
      </c>
      <c r="B433" s="563" t="s">
        <v>84</v>
      </c>
      <c r="C433" s="85">
        <f t="shared" si="170"/>
        <v>0</v>
      </c>
      <c r="D433" s="205"/>
      <c r="E433" s="87"/>
      <c r="F433" s="86"/>
      <c r="G433" s="88"/>
      <c r="H433" s="88"/>
      <c r="I433" s="88"/>
      <c r="J433" s="88"/>
      <c r="K433" s="88"/>
      <c r="L433" s="88"/>
      <c r="M433" s="86"/>
      <c r="N433" s="141"/>
      <c r="O433" s="142"/>
      <c r="P433" s="7"/>
    </row>
    <row r="434" spans="1:16" ht="14.25" customHeight="1">
      <c r="A434" s="562">
        <v>3294</v>
      </c>
      <c r="B434" s="563" t="s">
        <v>85</v>
      </c>
      <c r="C434" s="85">
        <f t="shared" si="170"/>
        <v>0</v>
      </c>
      <c r="D434" s="205"/>
      <c r="E434" s="87"/>
      <c r="F434" s="86"/>
      <c r="G434" s="88"/>
      <c r="H434" s="88"/>
      <c r="I434" s="88"/>
      <c r="J434" s="88"/>
      <c r="K434" s="88"/>
      <c r="L434" s="88"/>
      <c r="M434" s="86"/>
      <c r="N434" s="141"/>
      <c r="O434" s="142"/>
      <c r="P434" s="7"/>
    </row>
    <row r="435" spans="1:16" ht="14.25" customHeight="1">
      <c r="A435" s="548">
        <v>3295</v>
      </c>
      <c r="B435" s="547" t="s">
        <v>86</v>
      </c>
      <c r="C435" s="85">
        <f t="shared" si="170"/>
        <v>0</v>
      </c>
      <c r="D435" s="205"/>
      <c r="E435" s="87"/>
      <c r="F435" s="86"/>
      <c r="G435" s="88"/>
      <c r="H435" s="88"/>
      <c r="I435" s="88"/>
      <c r="J435" s="88"/>
      <c r="K435" s="88"/>
      <c r="L435" s="88"/>
      <c r="M435" s="86"/>
      <c r="N435" s="141"/>
      <c r="O435" s="142"/>
      <c r="P435" s="7"/>
    </row>
    <row r="436" spans="1:16" s="2" customFormat="1" ht="14.25" customHeight="1" thickBot="1">
      <c r="A436" s="556">
        <v>3299</v>
      </c>
      <c r="B436" s="557" t="s">
        <v>9</v>
      </c>
      <c r="C436" s="648">
        <f t="shared" si="170"/>
        <v>0</v>
      </c>
      <c r="D436" s="392"/>
      <c r="E436" s="328"/>
      <c r="F436" s="329"/>
      <c r="G436" s="330"/>
      <c r="H436" s="330"/>
      <c r="I436" s="330"/>
      <c r="J436" s="330"/>
      <c r="K436" s="330"/>
      <c r="L436" s="330"/>
      <c r="M436" s="329"/>
      <c r="N436" s="186"/>
      <c r="O436" s="187"/>
      <c r="P436" s="519"/>
    </row>
    <row r="437" spans="1:16" ht="14.25" customHeight="1" thickBot="1">
      <c r="A437" s="537">
        <v>34</v>
      </c>
      <c r="B437" s="538" t="s">
        <v>10</v>
      </c>
      <c r="C437" s="649">
        <f>C438</f>
        <v>0</v>
      </c>
      <c r="D437" s="651">
        <f aca="true" t="shared" si="171" ref="D437:O437">D438</f>
        <v>0</v>
      </c>
      <c r="E437" s="502">
        <f t="shared" si="171"/>
        <v>0</v>
      </c>
      <c r="F437" s="500">
        <f t="shared" si="171"/>
        <v>0</v>
      </c>
      <c r="G437" s="504">
        <f t="shared" si="171"/>
        <v>0</v>
      </c>
      <c r="H437" s="504">
        <f t="shared" si="171"/>
        <v>0</v>
      </c>
      <c r="I437" s="504">
        <f t="shared" si="171"/>
        <v>0</v>
      </c>
      <c r="J437" s="504">
        <f t="shared" si="171"/>
        <v>0</v>
      </c>
      <c r="K437" s="504">
        <f t="shared" si="171"/>
        <v>0</v>
      </c>
      <c r="L437" s="504">
        <f t="shared" si="171"/>
        <v>0</v>
      </c>
      <c r="M437" s="500">
        <f t="shared" si="171"/>
        <v>0</v>
      </c>
      <c r="N437" s="649">
        <f t="shared" si="171"/>
        <v>0</v>
      </c>
      <c r="O437" s="522">
        <f t="shared" si="171"/>
        <v>0</v>
      </c>
      <c r="P437" s="7"/>
    </row>
    <row r="438" spans="1:16" s="2" customFormat="1" ht="14.25" customHeight="1">
      <c r="A438" s="541">
        <v>343</v>
      </c>
      <c r="B438" s="542" t="s">
        <v>25</v>
      </c>
      <c r="C438" s="168">
        <f>SUM(C439:C441)</f>
        <v>0</v>
      </c>
      <c r="D438" s="293">
        <f aca="true" t="shared" si="172" ref="D438:O438">SUM(D439:D441)</f>
        <v>0</v>
      </c>
      <c r="E438" s="171">
        <f t="shared" si="172"/>
        <v>0</v>
      </c>
      <c r="F438" s="170">
        <f t="shared" si="172"/>
        <v>0</v>
      </c>
      <c r="G438" s="166">
        <f t="shared" si="172"/>
        <v>0</v>
      </c>
      <c r="H438" s="166">
        <f t="shared" si="172"/>
        <v>0</v>
      </c>
      <c r="I438" s="166">
        <f t="shared" si="172"/>
        <v>0</v>
      </c>
      <c r="J438" s="166">
        <f t="shared" si="172"/>
        <v>0</v>
      </c>
      <c r="K438" s="166">
        <f t="shared" si="172"/>
        <v>0</v>
      </c>
      <c r="L438" s="166">
        <f t="shared" si="172"/>
        <v>0</v>
      </c>
      <c r="M438" s="650">
        <f t="shared" si="172"/>
        <v>0</v>
      </c>
      <c r="N438" s="168">
        <f t="shared" si="172"/>
        <v>0</v>
      </c>
      <c r="O438" s="169">
        <f t="shared" si="172"/>
        <v>0</v>
      </c>
      <c r="P438" s="519"/>
    </row>
    <row r="439" spans="1:16" s="2" customFormat="1" ht="14.25" customHeight="1">
      <c r="A439" s="646">
        <v>3431</v>
      </c>
      <c r="B439" s="560" t="s">
        <v>87</v>
      </c>
      <c r="C439" s="119">
        <f>SUM(D439:M439)</f>
        <v>0</v>
      </c>
      <c r="D439" s="353"/>
      <c r="E439" s="124"/>
      <c r="F439" s="123"/>
      <c r="G439" s="125"/>
      <c r="H439" s="125"/>
      <c r="I439" s="125"/>
      <c r="J439" s="125"/>
      <c r="K439" s="125"/>
      <c r="L439" s="125"/>
      <c r="M439" s="123"/>
      <c r="N439" s="353"/>
      <c r="O439" s="644"/>
      <c r="P439" s="519"/>
    </row>
    <row r="440" spans="1:16" s="2" customFormat="1" ht="25.5" customHeight="1">
      <c r="A440" s="646">
        <v>3432</v>
      </c>
      <c r="B440" s="719" t="s">
        <v>163</v>
      </c>
      <c r="C440" s="119">
        <f>SUM(D440:M440)</f>
        <v>0</v>
      </c>
      <c r="D440" s="353"/>
      <c r="E440" s="124"/>
      <c r="F440" s="123"/>
      <c r="G440" s="125"/>
      <c r="H440" s="125"/>
      <c r="I440" s="125"/>
      <c r="J440" s="125"/>
      <c r="K440" s="125"/>
      <c r="L440" s="125"/>
      <c r="M440" s="123"/>
      <c r="N440" s="353"/>
      <c r="O440" s="644"/>
      <c r="P440" s="519"/>
    </row>
    <row r="441" spans="1:16" ht="18" customHeight="1" thickBot="1">
      <c r="A441" s="546">
        <v>3433</v>
      </c>
      <c r="B441" s="547" t="s">
        <v>88</v>
      </c>
      <c r="C441" s="90">
        <f>SUM(D441:M441)</f>
        <v>0</v>
      </c>
      <c r="D441" s="280"/>
      <c r="E441" s="297"/>
      <c r="F441" s="252"/>
      <c r="G441" s="303"/>
      <c r="H441" s="303"/>
      <c r="I441" s="303"/>
      <c r="J441" s="303"/>
      <c r="K441" s="303"/>
      <c r="L441" s="303"/>
      <c r="M441" s="252"/>
      <c r="N441" s="254"/>
      <c r="O441" s="305"/>
      <c r="P441" s="7"/>
    </row>
    <row r="442" spans="1:17" ht="15" customHeight="1" thickBot="1">
      <c r="A442" s="402" t="s">
        <v>99</v>
      </c>
      <c r="B442" s="803" t="s">
        <v>121</v>
      </c>
      <c r="C442" s="804"/>
      <c r="D442" s="804"/>
      <c r="E442" s="804"/>
      <c r="F442" s="804"/>
      <c r="G442" s="804"/>
      <c r="H442" s="804"/>
      <c r="I442" s="804"/>
      <c r="J442" s="804"/>
      <c r="K442" s="804"/>
      <c r="L442" s="804"/>
      <c r="M442" s="804"/>
      <c r="N442" s="804"/>
      <c r="O442" s="805"/>
      <c r="P442" s="484"/>
      <c r="Q442" s="306"/>
    </row>
    <row r="443" spans="1:17" ht="13.5" customHeight="1" thickBot="1">
      <c r="A443" s="632">
        <v>3</v>
      </c>
      <c r="B443" s="674" t="s">
        <v>11</v>
      </c>
      <c r="C443" s="259">
        <f aca="true" t="shared" si="173" ref="C443:O443">C444+C452</f>
        <v>7000</v>
      </c>
      <c r="D443" s="398">
        <f t="shared" si="173"/>
        <v>0</v>
      </c>
      <c r="E443" s="323">
        <f t="shared" si="173"/>
        <v>0</v>
      </c>
      <c r="F443" s="324">
        <f t="shared" si="173"/>
        <v>0</v>
      </c>
      <c r="G443" s="325">
        <f t="shared" si="173"/>
        <v>0</v>
      </c>
      <c r="H443" s="325">
        <f t="shared" si="173"/>
        <v>7000</v>
      </c>
      <c r="I443" s="325">
        <f t="shared" si="173"/>
        <v>0</v>
      </c>
      <c r="J443" s="325">
        <f t="shared" si="173"/>
        <v>0</v>
      </c>
      <c r="K443" s="325">
        <f t="shared" si="173"/>
        <v>0</v>
      </c>
      <c r="L443" s="325">
        <f t="shared" si="173"/>
        <v>0</v>
      </c>
      <c r="M443" s="399">
        <f t="shared" si="173"/>
        <v>0</v>
      </c>
      <c r="N443" s="259">
        <f t="shared" si="173"/>
        <v>7000</v>
      </c>
      <c r="O443" s="260">
        <f t="shared" si="173"/>
        <v>7000</v>
      </c>
      <c r="P443" s="484"/>
      <c r="Q443" s="306"/>
    </row>
    <row r="444" spans="1:17" ht="13.5" customHeight="1" thickBot="1">
      <c r="A444" s="539">
        <v>31</v>
      </c>
      <c r="B444" s="613" t="s">
        <v>7</v>
      </c>
      <c r="C444" s="109">
        <f aca="true" t="shared" si="174" ref="C444:O444">C445+C447+C449</f>
        <v>0</v>
      </c>
      <c r="D444" s="217">
        <f t="shared" si="174"/>
        <v>0</v>
      </c>
      <c r="E444" s="146">
        <f t="shared" si="174"/>
        <v>0</v>
      </c>
      <c r="F444" s="145">
        <f t="shared" si="174"/>
        <v>0</v>
      </c>
      <c r="G444" s="147">
        <f t="shared" si="174"/>
        <v>0</v>
      </c>
      <c r="H444" s="147">
        <f t="shared" si="174"/>
        <v>0</v>
      </c>
      <c r="I444" s="147">
        <f t="shared" si="174"/>
        <v>0</v>
      </c>
      <c r="J444" s="147">
        <f t="shared" si="174"/>
        <v>0</v>
      </c>
      <c r="K444" s="147">
        <f t="shared" si="174"/>
        <v>0</v>
      </c>
      <c r="L444" s="147">
        <f t="shared" si="174"/>
        <v>0</v>
      </c>
      <c r="M444" s="372">
        <f t="shared" si="174"/>
        <v>0</v>
      </c>
      <c r="N444" s="109">
        <f t="shared" si="174"/>
        <v>0</v>
      </c>
      <c r="O444" s="110">
        <f t="shared" si="174"/>
        <v>0</v>
      </c>
      <c r="P444" s="484"/>
      <c r="Q444" s="306"/>
    </row>
    <row r="445" spans="1:17" ht="13.5" customHeight="1">
      <c r="A445" s="551">
        <v>311</v>
      </c>
      <c r="B445" s="552" t="s">
        <v>20</v>
      </c>
      <c r="C445" s="211">
        <f aca="true" t="shared" si="175" ref="C445:O445">SUM(C446:C446)</f>
        <v>0</v>
      </c>
      <c r="D445" s="321">
        <f t="shared" si="175"/>
        <v>0</v>
      </c>
      <c r="E445" s="209">
        <f t="shared" si="175"/>
        <v>0</v>
      </c>
      <c r="F445" s="208">
        <f t="shared" si="175"/>
        <v>0</v>
      </c>
      <c r="G445" s="210">
        <f t="shared" si="175"/>
        <v>0</v>
      </c>
      <c r="H445" s="210">
        <f t="shared" si="175"/>
        <v>0</v>
      </c>
      <c r="I445" s="210">
        <f t="shared" si="175"/>
        <v>0</v>
      </c>
      <c r="J445" s="210">
        <f t="shared" si="175"/>
        <v>0</v>
      </c>
      <c r="K445" s="210">
        <f t="shared" si="175"/>
        <v>0</v>
      </c>
      <c r="L445" s="210">
        <f t="shared" si="175"/>
        <v>0</v>
      </c>
      <c r="M445" s="396">
        <f t="shared" si="175"/>
        <v>0</v>
      </c>
      <c r="N445" s="211">
        <f t="shared" si="175"/>
        <v>0</v>
      </c>
      <c r="O445" s="212">
        <f t="shared" si="175"/>
        <v>0</v>
      </c>
      <c r="P445" s="484"/>
      <c r="Q445" s="306"/>
    </row>
    <row r="446" spans="1:17" ht="13.5" customHeight="1">
      <c r="A446" s="546">
        <v>3111</v>
      </c>
      <c r="B446" s="619" t="s">
        <v>59</v>
      </c>
      <c r="C446" s="264">
        <f>SUM(D446:M446)</f>
        <v>0</v>
      </c>
      <c r="D446" s="280"/>
      <c r="E446" s="297"/>
      <c r="F446" s="252"/>
      <c r="G446" s="303"/>
      <c r="H446" s="303"/>
      <c r="I446" s="303"/>
      <c r="J446" s="303"/>
      <c r="K446" s="303"/>
      <c r="L446" s="303"/>
      <c r="M446" s="252"/>
      <c r="N446" s="254"/>
      <c r="O446" s="305"/>
      <c r="P446" s="484"/>
      <c r="Q446" s="306"/>
    </row>
    <row r="447" spans="1:17" ht="13.5" customHeight="1">
      <c r="A447" s="545">
        <v>312</v>
      </c>
      <c r="B447" s="348" t="s">
        <v>6</v>
      </c>
      <c r="C447" s="130">
        <f>C448</f>
        <v>0</v>
      </c>
      <c r="D447" s="207">
        <f aca="true" t="shared" si="176" ref="D447:O447">D448</f>
        <v>0</v>
      </c>
      <c r="E447" s="132">
        <f t="shared" si="176"/>
        <v>0</v>
      </c>
      <c r="F447" s="176">
        <f t="shared" si="176"/>
        <v>0</v>
      </c>
      <c r="G447" s="133">
        <f t="shared" si="176"/>
        <v>0</v>
      </c>
      <c r="H447" s="133">
        <f t="shared" si="176"/>
        <v>0</v>
      </c>
      <c r="I447" s="133">
        <f t="shared" si="176"/>
        <v>0</v>
      </c>
      <c r="J447" s="133">
        <f t="shared" si="176"/>
        <v>0</v>
      </c>
      <c r="K447" s="133">
        <f t="shared" si="176"/>
        <v>0</v>
      </c>
      <c r="L447" s="133">
        <f t="shared" si="176"/>
        <v>0</v>
      </c>
      <c r="M447" s="397">
        <f t="shared" si="176"/>
        <v>0</v>
      </c>
      <c r="N447" s="130">
        <f t="shared" si="176"/>
        <v>0</v>
      </c>
      <c r="O447" s="136">
        <f t="shared" si="176"/>
        <v>0</v>
      </c>
      <c r="P447" s="484"/>
      <c r="Q447" s="306"/>
    </row>
    <row r="448" spans="1:17" ht="13.5" customHeight="1">
      <c r="A448" s="546">
        <v>3121</v>
      </c>
      <c r="B448" s="547" t="s">
        <v>6</v>
      </c>
      <c r="C448" s="264">
        <f>SUM(D448:M448)</f>
        <v>0</v>
      </c>
      <c r="D448" s="280"/>
      <c r="E448" s="297"/>
      <c r="F448" s="252"/>
      <c r="G448" s="303"/>
      <c r="H448" s="303"/>
      <c r="I448" s="303"/>
      <c r="J448" s="303"/>
      <c r="K448" s="303"/>
      <c r="L448" s="303"/>
      <c r="M448" s="252"/>
      <c r="N448" s="254"/>
      <c r="O448" s="305"/>
      <c r="P448" s="484"/>
      <c r="Q448" s="306"/>
    </row>
    <row r="449" spans="1:17" ht="13.5" customHeight="1">
      <c r="A449" s="545">
        <v>313</v>
      </c>
      <c r="B449" s="348" t="s">
        <v>21</v>
      </c>
      <c r="C449" s="130">
        <f aca="true" t="shared" si="177" ref="C449:O449">SUM(C450:C451)</f>
        <v>0</v>
      </c>
      <c r="D449" s="207">
        <f t="shared" si="177"/>
        <v>0</v>
      </c>
      <c r="E449" s="132">
        <f t="shared" si="177"/>
        <v>0</v>
      </c>
      <c r="F449" s="176">
        <f t="shared" si="177"/>
        <v>0</v>
      </c>
      <c r="G449" s="133">
        <f t="shared" si="177"/>
        <v>0</v>
      </c>
      <c r="H449" s="133">
        <f t="shared" si="177"/>
        <v>0</v>
      </c>
      <c r="I449" s="133">
        <f t="shared" si="177"/>
        <v>0</v>
      </c>
      <c r="J449" s="133">
        <f t="shared" si="177"/>
        <v>0</v>
      </c>
      <c r="K449" s="133">
        <f t="shared" si="177"/>
        <v>0</v>
      </c>
      <c r="L449" s="133">
        <f t="shared" si="177"/>
        <v>0</v>
      </c>
      <c r="M449" s="397">
        <f t="shared" si="177"/>
        <v>0</v>
      </c>
      <c r="N449" s="130">
        <f t="shared" si="177"/>
        <v>0</v>
      </c>
      <c r="O449" s="136">
        <f t="shared" si="177"/>
        <v>0</v>
      </c>
      <c r="P449" s="484"/>
      <c r="Q449" s="306"/>
    </row>
    <row r="450" spans="1:17" ht="13.5" customHeight="1">
      <c r="A450" s="548">
        <v>3132</v>
      </c>
      <c r="B450" s="547" t="s">
        <v>62</v>
      </c>
      <c r="C450" s="264">
        <f>SUM(D450:M450)</f>
        <v>0</v>
      </c>
      <c r="D450" s="280"/>
      <c r="E450" s="297"/>
      <c r="F450" s="252"/>
      <c r="G450" s="303"/>
      <c r="H450" s="303"/>
      <c r="I450" s="303"/>
      <c r="J450" s="303"/>
      <c r="K450" s="303"/>
      <c r="L450" s="303"/>
      <c r="M450" s="252"/>
      <c r="N450" s="254"/>
      <c r="O450" s="305"/>
      <c r="P450" s="484"/>
      <c r="Q450" s="306"/>
    </row>
    <row r="451" spans="1:17" ht="13.5" customHeight="1" thickBot="1">
      <c r="A451" s="562">
        <v>3133</v>
      </c>
      <c r="B451" s="563" t="s">
        <v>63</v>
      </c>
      <c r="C451" s="264">
        <f>SUM(D451:M451)</f>
        <v>0</v>
      </c>
      <c r="D451" s="384"/>
      <c r="E451" s="41"/>
      <c r="F451" s="40"/>
      <c r="G451" s="42"/>
      <c r="H451" s="42"/>
      <c r="I451" s="42"/>
      <c r="J451" s="42"/>
      <c r="K451" s="42"/>
      <c r="L451" s="42"/>
      <c r="M451" s="40"/>
      <c r="N451" s="39"/>
      <c r="O451" s="113"/>
      <c r="P451" s="484"/>
      <c r="Q451" s="306"/>
    </row>
    <row r="452" spans="1:17" ht="13.5" customHeight="1" thickBot="1">
      <c r="A452" s="539">
        <v>32</v>
      </c>
      <c r="B452" s="599" t="s">
        <v>8</v>
      </c>
      <c r="C452" s="109">
        <f aca="true" t="shared" si="178" ref="C452:O452">C453+C457+C463+C468+C470</f>
        <v>7000</v>
      </c>
      <c r="D452" s="217">
        <f t="shared" si="178"/>
        <v>0</v>
      </c>
      <c r="E452" s="146">
        <f t="shared" si="178"/>
        <v>0</v>
      </c>
      <c r="F452" s="145">
        <f t="shared" si="178"/>
        <v>0</v>
      </c>
      <c r="G452" s="147">
        <f t="shared" si="178"/>
        <v>0</v>
      </c>
      <c r="H452" s="147">
        <f t="shared" si="178"/>
        <v>7000</v>
      </c>
      <c r="I452" s="147">
        <f t="shared" si="178"/>
        <v>0</v>
      </c>
      <c r="J452" s="147">
        <f t="shared" si="178"/>
        <v>0</v>
      </c>
      <c r="K452" s="147">
        <f t="shared" si="178"/>
        <v>0</v>
      </c>
      <c r="L452" s="147">
        <f t="shared" si="178"/>
        <v>0</v>
      </c>
      <c r="M452" s="372">
        <f t="shared" si="178"/>
        <v>0</v>
      </c>
      <c r="N452" s="109">
        <f t="shared" si="178"/>
        <v>7000</v>
      </c>
      <c r="O452" s="110">
        <f t="shared" si="178"/>
        <v>7000</v>
      </c>
      <c r="P452" s="484"/>
      <c r="Q452" s="306"/>
    </row>
    <row r="453" spans="1:17" ht="13.5" customHeight="1">
      <c r="A453" s="551">
        <v>321</v>
      </c>
      <c r="B453" s="552" t="s">
        <v>22</v>
      </c>
      <c r="C453" s="211">
        <f aca="true" t="shared" si="179" ref="C453:O453">SUM(C454:C456)</f>
        <v>1000</v>
      </c>
      <c r="D453" s="321">
        <f t="shared" si="179"/>
        <v>0</v>
      </c>
      <c r="E453" s="209">
        <f t="shared" si="179"/>
        <v>0</v>
      </c>
      <c r="F453" s="208">
        <f t="shared" si="179"/>
        <v>0</v>
      </c>
      <c r="G453" s="210">
        <f t="shared" si="179"/>
        <v>0</v>
      </c>
      <c r="H453" s="210">
        <f t="shared" si="179"/>
        <v>1000</v>
      </c>
      <c r="I453" s="210">
        <f t="shared" si="179"/>
        <v>0</v>
      </c>
      <c r="J453" s="210">
        <f t="shared" si="179"/>
        <v>0</v>
      </c>
      <c r="K453" s="210">
        <f t="shared" si="179"/>
        <v>0</v>
      </c>
      <c r="L453" s="210">
        <f t="shared" si="179"/>
        <v>0</v>
      </c>
      <c r="M453" s="396">
        <f t="shared" si="179"/>
        <v>0</v>
      </c>
      <c r="N453" s="211">
        <f t="shared" si="179"/>
        <v>0</v>
      </c>
      <c r="O453" s="212">
        <f t="shared" si="179"/>
        <v>0</v>
      </c>
      <c r="P453" s="484"/>
      <c r="Q453" s="306"/>
    </row>
    <row r="454" spans="1:17" ht="13.5" customHeight="1">
      <c r="A454" s="548">
        <v>3211</v>
      </c>
      <c r="B454" s="547" t="s">
        <v>95</v>
      </c>
      <c r="C454" s="264">
        <f>SUM(D454:M454)</f>
        <v>1000</v>
      </c>
      <c r="D454" s="280"/>
      <c r="E454" s="297"/>
      <c r="F454" s="252"/>
      <c r="G454" s="303"/>
      <c r="H454" s="88">
        <v>1000</v>
      </c>
      <c r="I454" s="303"/>
      <c r="J454" s="303"/>
      <c r="K454" s="303"/>
      <c r="L454" s="303"/>
      <c r="M454" s="252"/>
      <c r="N454" s="254"/>
      <c r="O454" s="305"/>
      <c r="P454" s="484"/>
      <c r="Q454" s="306"/>
    </row>
    <row r="455" spans="1:17" ht="13.5" customHeight="1">
      <c r="A455" s="548">
        <v>3212</v>
      </c>
      <c r="B455" s="553" t="s">
        <v>64</v>
      </c>
      <c r="C455" s="264">
        <f>SUM(D455:M455)</f>
        <v>0</v>
      </c>
      <c r="D455" s="280"/>
      <c r="E455" s="297"/>
      <c r="F455" s="252"/>
      <c r="G455" s="303"/>
      <c r="H455" s="303"/>
      <c r="I455" s="303"/>
      <c r="J455" s="303"/>
      <c r="K455" s="303"/>
      <c r="L455" s="303"/>
      <c r="M455" s="252"/>
      <c r="N455" s="254"/>
      <c r="O455" s="305"/>
      <c r="P455" s="484"/>
      <c r="Q455" s="306"/>
    </row>
    <row r="456" spans="1:17" ht="13.5" customHeight="1">
      <c r="A456" s="548">
        <v>3213</v>
      </c>
      <c r="B456" s="547" t="s">
        <v>65</v>
      </c>
      <c r="C456" s="264">
        <f>SUM(D456:M456)</f>
        <v>0</v>
      </c>
      <c r="D456" s="280"/>
      <c r="E456" s="297"/>
      <c r="F456" s="252"/>
      <c r="G456" s="303"/>
      <c r="H456" s="303"/>
      <c r="I456" s="303"/>
      <c r="J456" s="303"/>
      <c r="K456" s="303"/>
      <c r="L456" s="303"/>
      <c r="M456" s="252"/>
      <c r="N456" s="254"/>
      <c r="O456" s="305"/>
      <c r="P456" s="484"/>
      <c r="Q456" s="306"/>
    </row>
    <row r="457" spans="1:17" ht="13.5" customHeight="1">
      <c r="A457" s="545">
        <v>322</v>
      </c>
      <c r="B457" s="348" t="s">
        <v>26</v>
      </c>
      <c r="C457" s="130">
        <f aca="true" t="shared" si="180" ref="C457:O457">SUM(C458:C462)</f>
        <v>0</v>
      </c>
      <c r="D457" s="207">
        <f t="shared" si="180"/>
        <v>0</v>
      </c>
      <c r="E457" s="132">
        <f t="shared" si="180"/>
        <v>0</v>
      </c>
      <c r="F457" s="176">
        <f t="shared" si="180"/>
        <v>0</v>
      </c>
      <c r="G457" s="133">
        <f t="shared" si="180"/>
        <v>0</v>
      </c>
      <c r="H457" s="133">
        <f t="shared" si="180"/>
        <v>0</v>
      </c>
      <c r="I457" s="133">
        <f t="shared" si="180"/>
        <v>0</v>
      </c>
      <c r="J457" s="133">
        <f t="shared" si="180"/>
        <v>0</v>
      </c>
      <c r="K457" s="133">
        <f t="shared" si="180"/>
        <v>0</v>
      </c>
      <c r="L457" s="133">
        <f t="shared" si="180"/>
        <v>0</v>
      </c>
      <c r="M457" s="397">
        <f t="shared" si="180"/>
        <v>0</v>
      </c>
      <c r="N457" s="130">
        <f t="shared" si="180"/>
        <v>0</v>
      </c>
      <c r="O457" s="136">
        <f t="shared" si="180"/>
        <v>0</v>
      </c>
      <c r="P457" s="484"/>
      <c r="Q457" s="306"/>
    </row>
    <row r="458" spans="1:17" ht="13.5" customHeight="1">
      <c r="A458" s="546">
        <v>3221</v>
      </c>
      <c r="B458" s="547" t="s">
        <v>67</v>
      </c>
      <c r="C458" s="264">
        <f>SUM(D458:M458)</f>
        <v>0</v>
      </c>
      <c r="D458" s="280"/>
      <c r="E458" s="297"/>
      <c r="F458" s="252"/>
      <c r="G458" s="303"/>
      <c r="H458" s="303"/>
      <c r="I458" s="303"/>
      <c r="J458" s="303"/>
      <c r="K458" s="303"/>
      <c r="L458" s="303"/>
      <c r="M458" s="252"/>
      <c r="N458" s="254"/>
      <c r="O458" s="305"/>
      <c r="P458" s="484"/>
      <c r="Q458" s="306"/>
    </row>
    <row r="459" spans="1:17" ht="13.5" customHeight="1" thickBot="1">
      <c r="A459" s="621">
        <v>3222</v>
      </c>
      <c r="B459" s="550" t="s">
        <v>68</v>
      </c>
      <c r="C459" s="266">
        <f>SUM(D459:M459)</f>
        <v>0</v>
      </c>
      <c r="D459" s="672"/>
      <c r="E459" s="332"/>
      <c r="F459" s="333"/>
      <c r="G459" s="334"/>
      <c r="H459" s="334"/>
      <c r="I459" s="334"/>
      <c r="J459" s="334"/>
      <c r="K459" s="334"/>
      <c r="L459" s="334"/>
      <c r="M459" s="333"/>
      <c r="N459" s="331"/>
      <c r="O459" s="335"/>
      <c r="P459" s="484"/>
      <c r="Q459" s="306"/>
    </row>
    <row r="460" spans="1:17" ht="13.5" customHeight="1">
      <c r="A460" s="543">
        <v>3223</v>
      </c>
      <c r="B460" s="560" t="s">
        <v>69</v>
      </c>
      <c r="C460" s="344">
        <f>SUM(D460:M460)</f>
        <v>0</v>
      </c>
      <c r="D460" s="665"/>
      <c r="E460" s="37"/>
      <c r="F460" s="36"/>
      <c r="G460" s="38"/>
      <c r="H460" s="38"/>
      <c r="I460" s="38"/>
      <c r="J460" s="38"/>
      <c r="K460" s="38"/>
      <c r="L460" s="38"/>
      <c r="M460" s="36"/>
      <c r="N460" s="24"/>
      <c r="O460" s="666"/>
      <c r="P460" s="484"/>
      <c r="Q460" s="306"/>
    </row>
    <row r="461" spans="1:17" ht="13.5" customHeight="1">
      <c r="A461" s="546">
        <v>3224</v>
      </c>
      <c r="B461" s="547" t="s">
        <v>70</v>
      </c>
      <c r="C461" s="264">
        <f>SUM(D461:M461)</f>
        <v>0</v>
      </c>
      <c r="D461" s="280"/>
      <c r="E461" s="297"/>
      <c r="F461" s="252"/>
      <c r="G461" s="303"/>
      <c r="H461" s="303"/>
      <c r="I461" s="303"/>
      <c r="J461" s="303"/>
      <c r="K461" s="303"/>
      <c r="L461" s="303"/>
      <c r="M461" s="252"/>
      <c r="N461" s="254"/>
      <c r="O461" s="305"/>
      <c r="P461" s="484"/>
      <c r="Q461" s="306"/>
    </row>
    <row r="462" spans="1:17" ht="13.5" customHeight="1">
      <c r="A462" s="546">
        <v>3225</v>
      </c>
      <c r="B462" s="547" t="s">
        <v>71</v>
      </c>
      <c r="C462" s="264">
        <f>SUM(D462:M462)</f>
        <v>0</v>
      </c>
      <c r="D462" s="280"/>
      <c r="E462" s="297"/>
      <c r="F462" s="252"/>
      <c r="G462" s="303"/>
      <c r="H462" s="303"/>
      <c r="I462" s="303"/>
      <c r="J462" s="303"/>
      <c r="K462" s="303"/>
      <c r="L462" s="303"/>
      <c r="M462" s="252"/>
      <c r="N462" s="254"/>
      <c r="O462" s="305"/>
      <c r="P462" s="484"/>
      <c r="Q462" s="306"/>
    </row>
    <row r="463" spans="1:17" ht="13.5" customHeight="1">
      <c r="A463" s="545">
        <v>323</v>
      </c>
      <c r="B463" s="348" t="s">
        <v>23</v>
      </c>
      <c r="C463" s="130">
        <f aca="true" t="shared" si="181" ref="C463:O463">SUM(C464:C467)</f>
        <v>6000</v>
      </c>
      <c r="D463" s="207">
        <f t="shared" si="181"/>
        <v>0</v>
      </c>
      <c r="E463" s="132">
        <f t="shared" si="181"/>
        <v>0</v>
      </c>
      <c r="F463" s="176">
        <f t="shared" si="181"/>
        <v>0</v>
      </c>
      <c r="G463" s="133">
        <f t="shared" si="181"/>
        <v>0</v>
      </c>
      <c r="H463" s="133">
        <f t="shared" si="181"/>
        <v>6000</v>
      </c>
      <c r="I463" s="133">
        <f t="shared" si="181"/>
        <v>0</v>
      </c>
      <c r="J463" s="133">
        <f t="shared" si="181"/>
        <v>0</v>
      </c>
      <c r="K463" s="133">
        <f t="shared" si="181"/>
        <v>0</v>
      </c>
      <c r="L463" s="133">
        <f t="shared" si="181"/>
        <v>0</v>
      </c>
      <c r="M463" s="397">
        <f t="shared" si="181"/>
        <v>0</v>
      </c>
      <c r="N463" s="130">
        <f t="shared" si="181"/>
        <v>7000</v>
      </c>
      <c r="O463" s="136">
        <f t="shared" si="181"/>
        <v>7000</v>
      </c>
      <c r="P463" s="484"/>
      <c r="Q463" s="306"/>
    </row>
    <row r="464" spans="1:17" ht="13.5" customHeight="1">
      <c r="A464" s="546">
        <v>3231</v>
      </c>
      <c r="B464" s="547" t="s">
        <v>73</v>
      </c>
      <c r="C464" s="264">
        <f>SUM(D464:M464)</f>
        <v>6000</v>
      </c>
      <c r="D464" s="280"/>
      <c r="E464" s="297"/>
      <c r="F464" s="252"/>
      <c r="G464" s="303"/>
      <c r="H464" s="88">
        <v>6000</v>
      </c>
      <c r="I464" s="303"/>
      <c r="J464" s="303"/>
      <c r="K464" s="303"/>
      <c r="L464" s="303"/>
      <c r="M464" s="252"/>
      <c r="N464" s="85">
        <v>7000</v>
      </c>
      <c r="O464" s="801">
        <v>7000</v>
      </c>
      <c r="P464" s="484"/>
      <c r="Q464" s="306"/>
    </row>
    <row r="465" spans="1:17" ht="13.5" customHeight="1">
      <c r="A465" s="546">
        <v>3232</v>
      </c>
      <c r="B465" s="547" t="s">
        <v>74</v>
      </c>
      <c r="C465" s="264">
        <f>SUM(D465:M465)</f>
        <v>0</v>
      </c>
      <c r="D465" s="280"/>
      <c r="E465" s="297"/>
      <c r="F465" s="252"/>
      <c r="G465" s="303"/>
      <c r="H465" s="303"/>
      <c r="I465" s="303"/>
      <c r="J465" s="303"/>
      <c r="K465" s="303"/>
      <c r="L465" s="303"/>
      <c r="M465" s="252"/>
      <c r="N465" s="254"/>
      <c r="O465" s="305"/>
      <c r="P465" s="484"/>
      <c r="Q465" s="306"/>
    </row>
    <row r="466" spans="1:17" ht="13.5" customHeight="1">
      <c r="A466" s="546">
        <v>3237</v>
      </c>
      <c r="B466" s="547" t="s">
        <v>79</v>
      </c>
      <c r="C466" s="264">
        <f>SUM(D466:M466)</f>
        <v>0</v>
      </c>
      <c r="D466" s="280"/>
      <c r="E466" s="297"/>
      <c r="F466" s="252"/>
      <c r="G466" s="303"/>
      <c r="H466" s="303"/>
      <c r="I466" s="303"/>
      <c r="J466" s="303"/>
      <c r="K466" s="303"/>
      <c r="L466" s="303"/>
      <c r="M466" s="252"/>
      <c r="N466" s="254"/>
      <c r="O466" s="305"/>
      <c r="P466" s="484"/>
      <c r="Q466" s="306"/>
    </row>
    <row r="467" spans="1:17" ht="13.5" customHeight="1">
      <c r="A467" s="546">
        <v>3239</v>
      </c>
      <c r="B467" s="547" t="s">
        <v>81</v>
      </c>
      <c r="C467" s="264">
        <f>SUM(D467:M467)</f>
        <v>0</v>
      </c>
      <c r="D467" s="280"/>
      <c r="E467" s="297"/>
      <c r="F467" s="252"/>
      <c r="G467" s="303"/>
      <c r="H467" s="303"/>
      <c r="I467" s="303"/>
      <c r="J467" s="303"/>
      <c r="K467" s="303"/>
      <c r="L467" s="303"/>
      <c r="M467" s="252"/>
      <c r="N467" s="254"/>
      <c r="O467" s="305"/>
      <c r="P467" s="484"/>
      <c r="Q467" s="306"/>
    </row>
    <row r="468" spans="1:17" ht="24.75" customHeight="1">
      <c r="A468" s="545">
        <v>324</v>
      </c>
      <c r="B468" s="561" t="s">
        <v>24</v>
      </c>
      <c r="C468" s="130">
        <f>C469</f>
        <v>0</v>
      </c>
      <c r="D468" s="207">
        <f aca="true" t="shared" si="182" ref="D468:O468">D469</f>
        <v>0</v>
      </c>
      <c r="E468" s="132">
        <f t="shared" si="182"/>
        <v>0</v>
      </c>
      <c r="F468" s="176">
        <f t="shared" si="182"/>
        <v>0</v>
      </c>
      <c r="G468" s="133">
        <f t="shared" si="182"/>
        <v>0</v>
      </c>
      <c r="H468" s="133">
        <f t="shared" si="182"/>
        <v>0</v>
      </c>
      <c r="I468" s="133">
        <f t="shared" si="182"/>
        <v>0</v>
      </c>
      <c r="J468" s="133">
        <f t="shared" si="182"/>
        <v>0</v>
      </c>
      <c r="K468" s="133">
        <f t="shared" si="182"/>
        <v>0</v>
      </c>
      <c r="L468" s="133">
        <f t="shared" si="182"/>
        <v>0</v>
      </c>
      <c r="M468" s="397">
        <f t="shared" si="182"/>
        <v>0</v>
      </c>
      <c r="N468" s="130">
        <f t="shared" si="182"/>
        <v>0</v>
      </c>
      <c r="O468" s="136">
        <f t="shared" si="182"/>
        <v>0</v>
      </c>
      <c r="P468" s="484"/>
      <c r="Q468" s="306"/>
    </row>
    <row r="469" spans="1:17" ht="27.75" customHeight="1">
      <c r="A469" s="546">
        <v>3241</v>
      </c>
      <c r="B469" s="553" t="s">
        <v>24</v>
      </c>
      <c r="C469" s="264">
        <f>SUM(D469:M469)</f>
        <v>0</v>
      </c>
      <c r="D469" s="280"/>
      <c r="E469" s="297"/>
      <c r="F469" s="252"/>
      <c r="G469" s="303"/>
      <c r="H469" s="303"/>
      <c r="I469" s="303"/>
      <c r="J469" s="303"/>
      <c r="K469" s="303"/>
      <c r="L469" s="303"/>
      <c r="M469" s="252"/>
      <c r="N469" s="254"/>
      <c r="O469" s="305"/>
      <c r="P469" s="484"/>
      <c r="Q469" s="306"/>
    </row>
    <row r="470" spans="1:17" ht="13.5" customHeight="1">
      <c r="A470" s="545">
        <v>329</v>
      </c>
      <c r="B470" s="348" t="s">
        <v>9</v>
      </c>
      <c r="C470" s="130">
        <f aca="true" t="shared" si="183" ref="C470:O470">SUM(C471:C475)</f>
        <v>0</v>
      </c>
      <c r="D470" s="207">
        <f t="shared" si="183"/>
        <v>0</v>
      </c>
      <c r="E470" s="132">
        <f t="shared" si="183"/>
        <v>0</v>
      </c>
      <c r="F470" s="176">
        <f t="shared" si="183"/>
        <v>0</v>
      </c>
      <c r="G470" s="133">
        <f t="shared" si="183"/>
        <v>0</v>
      </c>
      <c r="H470" s="133">
        <f t="shared" si="183"/>
        <v>0</v>
      </c>
      <c r="I470" s="133">
        <f t="shared" si="183"/>
        <v>0</v>
      </c>
      <c r="J470" s="133">
        <f t="shared" si="183"/>
        <v>0</v>
      </c>
      <c r="K470" s="133">
        <f t="shared" si="183"/>
        <v>0</v>
      </c>
      <c r="L470" s="133">
        <f t="shared" si="183"/>
        <v>0</v>
      </c>
      <c r="M470" s="397">
        <f t="shared" si="183"/>
        <v>0</v>
      </c>
      <c r="N470" s="130">
        <f t="shared" si="183"/>
        <v>0</v>
      </c>
      <c r="O470" s="136">
        <f t="shared" si="183"/>
        <v>0</v>
      </c>
      <c r="P470" s="484"/>
      <c r="Q470" s="306"/>
    </row>
    <row r="471" spans="1:17" ht="13.5" customHeight="1">
      <c r="A471" s="548">
        <v>3291</v>
      </c>
      <c r="B471" s="553" t="s">
        <v>82</v>
      </c>
      <c r="C471" s="264">
        <f>SUM(D471:M471)</f>
        <v>0</v>
      </c>
      <c r="D471" s="280"/>
      <c r="E471" s="297"/>
      <c r="F471" s="252"/>
      <c r="G471" s="303"/>
      <c r="H471" s="303"/>
      <c r="I471" s="303"/>
      <c r="J471" s="303"/>
      <c r="K471" s="303"/>
      <c r="L471" s="303"/>
      <c r="M471" s="252"/>
      <c r="N471" s="254"/>
      <c r="O471" s="305"/>
      <c r="P471" s="484"/>
      <c r="Q471" s="306"/>
    </row>
    <row r="472" spans="1:17" ht="13.5" customHeight="1">
      <c r="A472" s="548">
        <v>3292</v>
      </c>
      <c r="B472" s="547" t="s">
        <v>83</v>
      </c>
      <c r="C472" s="264">
        <f>SUM(D472:M472)</f>
        <v>0</v>
      </c>
      <c r="D472" s="280"/>
      <c r="E472" s="297"/>
      <c r="F472" s="252"/>
      <c r="G472" s="303"/>
      <c r="H472" s="303"/>
      <c r="I472" s="303"/>
      <c r="J472" s="303"/>
      <c r="K472" s="303"/>
      <c r="L472" s="303"/>
      <c r="M472" s="252"/>
      <c r="N472" s="254"/>
      <c r="O472" s="305"/>
      <c r="P472" s="484"/>
      <c r="Q472" s="306"/>
    </row>
    <row r="473" spans="1:17" ht="13.5" customHeight="1">
      <c r="A473" s="548">
        <v>3293</v>
      </c>
      <c r="B473" s="547" t="s">
        <v>84</v>
      </c>
      <c r="C473" s="264">
        <f>SUM(D473:M473)</f>
        <v>0</v>
      </c>
      <c r="D473" s="280"/>
      <c r="E473" s="297"/>
      <c r="F473" s="252"/>
      <c r="G473" s="303"/>
      <c r="H473" s="303"/>
      <c r="I473" s="303"/>
      <c r="J473" s="303"/>
      <c r="K473" s="303"/>
      <c r="L473" s="303"/>
      <c r="M473" s="252"/>
      <c r="N473" s="254"/>
      <c r="O473" s="305"/>
      <c r="P473" s="484"/>
      <c r="Q473" s="306"/>
    </row>
    <row r="474" spans="1:17" ht="13.5" customHeight="1">
      <c r="A474" s="548">
        <v>3295</v>
      </c>
      <c r="B474" s="547" t="s">
        <v>86</v>
      </c>
      <c r="C474" s="264">
        <f>SUM(D474:M474)</f>
        <v>0</v>
      </c>
      <c r="D474" s="280"/>
      <c r="E474" s="297"/>
      <c r="F474" s="252"/>
      <c r="G474" s="303"/>
      <c r="H474" s="303"/>
      <c r="I474" s="303"/>
      <c r="J474" s="303"/>
      <c r="K474" s="303"/>
      <c r="L474" s="303"/>
      <c r="M474" s="252"/>
      <c r="N474" s="254"/>
      <c r="O474" s="305"/>
      <c r="P474" s="484"/>
      <c r="Q474" s="306"/>
    </row>
    <row r="475" spans="1:17" ht="13.5" customHeight="1" thickBot="1">
      <c r="A475" s="562">
        <v>3299</v>
      </c>
      <c r="B475" s="563" t="s">
        <v>9</v>
      </c>
      <c r="C475" s="264">
        <f>SUM(D475:M475)</f>
        <v>0</v>
      </c>
      <c r="D475" s="384"/>
      <c r="E475" s="41"/>
      <c r="F475" s="40"/>
      <c r="G475" s="42"/>
      <c r="H475" s="42"/>
      <c r="I475" s="42"/>
      <c r="J475" s="42"/>
      <c r="K475" s="42"/>
      <c r="L475" s="42"/>
      <c r="M475" s="40"/>
      <c r="N475" s="39"/>
      <c r="O475" s="113"/>
      <c r="P475" s="484"/>
      <c r="Q475" s="306"/>
    </row>
    <row r="476" spans="1:17" ht="14.25" customHeight="1" thickBot="1">
      <c r="A476" s="402" t="s">
        <v>99</v>
      </c>
      <c r="B476" s="803" t="s">
        <v>122</v>
      </c>
      <c r="C476" s="804"/>
      <c r="D476" s="804"/>
      <c r="E476" s="804"/>
      <c r="F476" s="804"/>
      <c r="G476" s="804"/>
      <c r="H476" s="804"/>
      <c r="I476" s="804"/>
      <c r="J476" s="804"/>
      <c r="K476" s="804"/>
      <c r="L476" s="804"/>
      <c r="M476" s="804"/>
      <c r="N476" s="804"/>
      <c r="O476" s="805"/>
      <c r="P476" s="484"/>
      <c r="Q476" s="306"/>
    </row>
    <row r="477" spans="1:17" ht="13.5" customHeight="1" thickBot="1">
      <c r="A477" s="539">
        <v>3</v>
      </c>
      <c r="B477" s="599" t="s">
        <v>11</v>
      </c>
      <c r="C477" s="109">
        <f aca="true" t="shared" si="184" ref="C477:O477">C478+C486</f>
        <v>0</v>
      </c>
      <c r="D477" s="217">
        <f t="shared" si="184"/>
        <v>0</v>
      </c>
      <c r="E477" s="146">
        <f t="shared" si="184"/>
        <v>0</v>
      </c>
      <c r="F477" s="145">
        <f t="shared" si="184"/>
        <v>0</v>
      </c>
      <c r="G477" s="147">
        <f t="shared" si="184"/>
        <v>0</v>
      </c>
      <c r="H477" s="147">
        <f t="shared" si="184"/>
        <v>0</v>
      </c>
      <c r="I477" s="147">
        <f t="shared" si="184"/>
        <v>0</v>
      </c>
      <c r="J477" s="147">
        <f t="shared" si="184"/>
        <v>0</v>
      </c>
      <c r="K477" s="147">
        <f t="shared" si="184"/>
        <v>0</v>
      </c>
      <c r="L477" s="147">
        <f t="shared" si="184"/>
        <v>0</v>
      </c>
      <c r="M477" s="372">
        <f t="shared" si="184"/>
        <v>0</v>
      </c>
      <c r="N477" s="109">
        <f t="shared" si="184"/>
        <v>0</v>
      </c>
      <c r="O477" s="110">
        <f t="shared" si="184"/>
        <v>0</v>
      </c>
      <c r="P477" s="484"/>
      <c r="Q477" s="306"/>
    </row>
    <row r="478" spans="1:17" ht="13.5" customHeight="1" thickBot="1">
      <c r="A478" s="539">
        <v>31</v>
      </c>
      <c r="B478" s="613" t="s">
        <v>7</v>
      </c>
      <c r="C478" s="109">
        <f aca="true" t="shared" si="185" ref="C478:O478">C479+C481+C483</f>
        <v>0</v>
      </c>
      <c r="D478" s="217">
        <f t="shared" si="185"/>
        <v>0</v>
      </c>
      <c r="E478" s="146">
        <f t="shared" si="185"/>
        <v>0</v>
      </c>
      <c r="F478" s="145">
        <f t="shared" si="185"/>
        <v>0</v>
      </c>
      <c r="G478" s="147">
        <f t="shared" si="185"/>
        <v>0</v>
      </c>
      <c r="H478" s="147">
        <f t="shared" si="185"/>
        <v>0</v>
      </c>
      <c r="I478" s="147">
        <f t="shared" si="185"/>
        <v>0</v>
      </c>
      <c r="J478" s="147">
        <f t="shared" si="185"/>
        <v>0</v>
      </c>
      <c r="K478" s="147">
        <f t="shared" si="185"/>
        <v>0</v>
      </c>
      <c r="L478" s="147">
        <f t="shared" si="185"/>
        <v>0</v>
      </c>
      <c r="M478" s="372">
        <f t="shared" si="185"/>
        <v>0</v>
      </c>
      <c r="N478" s="109">
        <f t="shared" si="185"/>
        <v>0</v>
      </c>
      <c r="O478" s="110">
        <f t="shared" si="185"/>
        <v>0</v>
      </c>
      <c r="P478" s="484"/>
      <c r="Q478" s="306"/>
    </row>
    <row r="479" spans="1:17" ht="13.5" customHeight="1">
      <c r="A479" s="551">
        <v>311</v>
      </c>
      <c r="B479" s="552" t="s">
        <v>20</v>
      </c>
      <c r="C479" s="211">
        <f aca="true" t="shared" si="186" ref="C479:O479">SUM(C480:C480)</f>
        <v>0</v>
      </c>
      <c r="D479" s="321">
        <f t="shared" si="186"/>
        <v>0</v>
      </c>
      <c r="E479" s="209">
        <f t="shared" si="186"/>
        <v>0</v>
      </c>
      <c r="F479" s="208">
        <f t="shared" si="186"/>
        <v>0</v>
      </c>
      <c r="G479" s="210">
        <f t="shared" si="186"/>
        <v>0</v>
      </c>
      <c r="H479" s="210">
        <f t="shared" si="186"/>
        <v>0</v>
      </c>
      <c r="I479" s="210">
        <f t="shared" si="186"/>
        <v>0</v>
      </c>
      <c r="J479" s="210">
        <f t="shared" si="186"/>
        <v>0</v>
      </c>
      <c r="K479" s="210">
        <f t="shared" si="186"/>
        <v>0</v>
      </c>
      <c r="L479" s="210">
        <f t="shared" si="186"/>
        <v>0</v>
      </c>
      <c r="M479" s="396">
        <f t="shared" si="186"/>
        <v>0</v>
      </c>
      <c r="N479" s="211">
        <f t="shared" si="186"/>
        <v>0</v>
      </c>
      <c r="O479" s="212">
        <f t="shared" si="186"/>
        <v>0</v>
      </c>
      <c r="P479" s="484"/>
      <c r="Q479" s="306"/>
    </row>
    <row r="480" spans="1:17" ht="13.5" customHeight="1">
      <c r="A480" s="546">
        <v>3111</v>
      </c>
      <c r="B480" s="619" t="s">
        <v>59</v>
      </c>
      <c r="C480" s="264">
        <f>SUM(D480:M480)</f>
        <v>0</v>
      </c>
      <c r="D480" s="280"/>
      <c r="E480" s="297"/>
      <c r="F480" s="252"/>
      <c r="G480" s="303"/>
      <c r="H480" s="303"/>
      <c r="I480" s="303"/>
      <c r="J480" s="303"/>
      <c r="K480" s="303"/>
      <c r="L480" s="303"/>
      <c r="M480" s="252"/>
      <c r="N480" s="254"/>
      <c r="O480" s="305"/>
      <c r="P480" s="484"/>
      <c r="Q480" s="306"/>
    </row>
    <row r="481" spans="1:17" ht="13.5" customHeight="1">
      <c r="A481" s="545">
        <v>312</v>
      </c>
      <c r="B481" s="348" t="s">
        <v>6</v>
      </c>
      <c r="C481" s="130">
        <f>C482</f>
        <v>0</v>
      </c>
      <c r="D481" s="207">
        <f aca="true" t="shared" si="187" ref="D481:O481">D482</f>
        <v>0</v>
      </c>
      <c r="E481" s="132">
        <f t="shared" si="187"/>
        <v>0</v>
      </c>
      <c r="F481" s="176">
        <f t="shared" si="187"/>
        <v>0</v>
      </c>
      <c r="G481" s="133">
        <f t="shared" si="187"/>
        <v>0</v>
      </c>
      <c r="H481" s="133">
        <f t="shared" si="187"/>
        <v>0</v>
      </c>
      <c r="I481" s="133">
        <f t="shared" si="187"/>
        <v>0</v>
      </c>
      <c r="J481" s="133">
        <f t="shared" si="187"/>
        <v>0</v>
      </c>
      <c r="K481" s="133">
        <f t="shared" si="187"/>
        <v>0</v>
      </c>
      <c r="L481" s="133">
        <f t="shared" si="187"/>
        <v>0</v>
      </c>
      <c r="M481" s="397">
        <f t="shared" si="187"/>
        <v>0</v>
      </c>
      <c r="N481" s="130">
        <f t="shared" si="187"/>
        <v>0</v>
      </c>
      <c r="O481" s="136">
        <f t="shared" si="187"/>
        <v>0</v>
      </c>
      <c r="P481" s="484"/>
      <c r="Q481" s="306"/>
    </row>
    <row r="482" spans="1:17" ht="13.5" customHeight="1">
      <c r="A482" s="546">
        <v>3121</v>
      </c>
      <c r="B482" s="547" t="s">
        <v>6</v>
      </c>
      <c r="C482" s="264">
        <f>SUM(D482:M482)</f>
        <v>0</v>
      </c>
      <c r="D482" s="280"/>
      <c r="E482" s="297"/>
      <c r="F482" s="252"/>
      <c r="G482" s="303"/>
      <c r="H482" s="303"/>
      <c r="I482" s="303"/>
      <c r="J482" s="303"/>
      <c r="K482" s="303"/>
      <c r="L482" s="303"/>
      <c r="M482" s="252"/>
      <c r="N482" s="254"/>
      <c r="O482" s="305"/>
      <c r="P482" s="484"/>
      <c r="Q482" s="306"/>
    </row>
    <row r="483" spans="1:17" ht="13.5" customHeight="1">
      <c r="A483" s="545">
        <v>313</v>
      </c>
      <c r="B483" s="348" t="s">
        <v>21</v>
      </c>
      <c r="C483" s="130">
        <f aca="true" t="shared" si="188" ref="C483:O483">SUM(C484:C485)</f>
        <v>0</v>
      </c>
      <c r="D483" s="207">
        <f t="shared" si="188"/>
        <v>0</v>
      </c>
      <c r="E483" s="132">
        <f t="shared" si="188"/>
        <v>0</v>
      </c>
      <c r="F483" s="176">
        <f t="shared" si="188"/>
        <v>0</v>
      </c>
      <c r="G483" s="133">
        <f t="shared" si="188"/>
        <v>0</v>
      </c>
      <c r="H483" s="133">
        <f t="shared" si="188"/>
        <v>0</v>
      </c>
      <c r="I483" s="133">
        <f t="shared" si="188"/>
        <v>0</v>
      </c>
      <c r="J483" s="133">
        <f t="shared" si="188"/>
        <v>0</v>
      </c>
      <c r="K483" s="133">
        <f t="shared" si="188"/>
        <v>0</v>
      </c>
      <c r="L483" s="133">
        <f t="shared" si="188"/>
        <v>0</v>
      </c>
      <c r="M483" s="397">
        <f t="shared" si="188"/>
        <v>0</v>
      </c>
      <c r="N483" s="130">
        <f t="shared" si="188"/>
        <v>0</v>
      </c>
      <c r="O483" s="136">
        <f t="shared" si="188"/>
        <v>0</v>
      </c>
      <c r="P483" s="484"/>
      <c r="Q483" s="306"/>
    </row>
    <row r="484" spans="1:17" ht="13.5" customHeight="1">
      <c r="A484" s="548">
        <v>3132</v>
      </c>
      <c r="B484" s="547" t="s">
        <v>62</v>
      </c>
      <c r="C484" s="264">
        <f>SUM(D484:M484)</f>
        <v>0</v>
      </c>
      <c r="D484" s="280"/>
      <c r="E484" s="297"/>
      <c r="F484" s="252"/>
      <c r="G484" s="303"/>
      <c r="H484" s="303"/>
      <c r="I484" s="303"/>
      <c r="J484" s="303"/>
      <c r="K484" s="303"/>
      <c r="L484" s="303"/>
      <c r="M484" s="252"/>
      <c r="N484" s="254"/>
      <c r="O484" s="305"/>
      <c r="P484" s="484"/>
      <c r="Q484" s="306"/>
    </row>
    <row r="485" spans="1:17" ht="13.5" customHeight="1" thickBot="1">
      <c r="A485" s="562">
        <v>3133</v>
      </c>
      <c r="B485" s="563" t="s">
        <v>63</v>
      </c>
      <c r="C485" s="264">
        <f>SUM(D485:M485)</f>
        <v>0</v>
      </c>
      <c r="D485" s="384"/>
      <c r="E485" s="41"/>
      <c r="F485" s="40"/>
      <c r="G485" s="42"/>
      <c r="H485" s="42"/>
      <c r="I485" s="42"/>
      <c r="J485" s="42"/>
      <c r="K485" s="42"/>
      <c r="L485" s="42"/>
      <c r="M485" s="40"/>
      <c r="N485" s="39"/>
      <c r="O485" s="113"/>
      <c r="P485" s="484"/>
      <c r="Q485" s="306"/>
    </row>
    <row r="486" spans="1:17" ht="13.5" customHeight="1" thickBot="1">
      <c r="A486" s="539">
        <v>32</v>
      </c>
      <c r="B486" s="599" t="s">
        <v>8</v>
      </c>
      <c r="C486" s="109">
        <f aca="true" t="shared" si="189" ref="C486:O486">C487+C489+C492+C496+C498</f>
        <v>0</v>
      </c>
      <c r="D486" s="217">
        <f t="shared" si="189"/>
        <v>0</v>
      </c>
      <c r="E486" s="146">
        <f t="shared" si="189"/>
        <v>0</v>
      </c>
      <c r="F486" s="145">
        <f t="shared" si="189"/>
        <v>0</v>
      </c>
      <c r="G486" s="147">
        <f t="shared" si="189"/>
        <v>0</v>
      </c>
      <c r="H486" s="147">
        <f t="shared" si="189"/>
        <v>0</v>
      </c>
      <c r="I486" s="147">
        <f t="shared" si="189"/>
        <v>0</v>
      </c>
      <c r="J486" s="147">
        <f t="shared" si="189"/>
        <v>0</v>
      </c>
      <c r="K486" s="147">
        <f t="shared" si="189"/>
        <v>0</v>
      </c>
      <c r="L486" s="147">
        <f t="shared" si="189"/>
        <v>0</v>
      </c>
      <c r="M486" s="372">
        <f t="shared" si="189"/>
        <v>0</v>
      </c>
      <c r="N486" s="109">
        <f t="shared" si="189"/>
        <v>0</v>
      </c>
      <c r="O486" s="110">
        <f t="shared" si="189"/>
        <v>0</v>
      </c>
      <c r="P486" s="484"/>
      <c r="Q486" s="306"/>
    </row>
    <row r="487" spans="1:17" ht="13.5" customHeight="1">
      <c r="A487" s="551">
        <v>321</v>
      </c>
      <c r="B487" s="552" t="s">
        <v>22</v>
      </c>
      <c r="C487" s="211">
        <f aca="true" t="shared" si="190" ref="C487:O487">SUM(C488:C488)</f>
        <v>0</v>
      </c>
      <c r="D487" s="321">
        <f t="shared" si="190"/>
        <v>0</v>
      </c>
      <c r="E487" s="209">
        <f t="shared" si="190"/>
        <v>0</v>
      </c>
      <c r="F487" s="208">
        <f t="shared" si="190"/>
        <v>0</v>
      </c>
      <c r="G487" s="210">
        <f t="shared" si="190"/>
        <v>0</v>
      </c>
      <c r="H487" s="210">
        <f t="shared" si="190"/>
        <v>0</v>
      </c>
      <c r="I487" s="210">
        <f t="shared" si="190"/>
        <v>0</v>
      </c>
      <c r="J487" s="210">
        <f t="shared" si="190"/>
        <v>0</v>
      </c>
      <c r="K487" s="210">
        <f t="shared" si="190"/>
        <v>0</v>
      </c>
      <c r="L487" s="210">
        <f t="shared" si="190"/>
        <v>0</v>
      </c>
      <c r="M487" s="396">
        <f t="shared" si="190"/>
        <v>0</v>
      </c>
      <c r="N487" s="211">
        <f t="shared" si="190"/>
        <v>0</v>
      </c>
      <c r="O487" s="212">
        <f t="shared" si="190"/>
        <v>0</v>
      </c>
      <c r="P487" s="484"/>
      <c r="Q487" s="306"/>
    </row>
    <row r="488" spans="1:17" ht="13.5" customHeight="1" thickBot="1">
      <c r="A488" s="549">
        <v>3211</v>
      </c>
      <c r="B488" s="550" t="s">
        <v>95</v>
      </c>
      <c r="C488" s="266">
        <f>SUM(D488:M488)</f>
        <v>0</v>
      </c>
      <c r="D488" s="672"/>
      <c r="E488" s="332"/>
      <c r="F488" s="333"/>
      <c r="G488" s="334"/>
      <c r="H488" s="334"/>
      <c r="I488" s="334"/>
      <c r="J488" s="334"/>
      <c r="K488" s="334"/>
      <c r="L488" s="334"/>
      <c r="M488" s="333"/>
      <c r="N488" s="331"/>
      <c r="O488" s="335"/>
      <c r="P488" s="484"/>
      <c r="Q488" s="306"/>
    </row>
    <row r="489" spans="1:17" ht="13.5" customHeight="1">
      <c r="A489" s="551">
        <v>322</v>
      </c>
      <c r="B489" s="552" t="s">
        <v>26</v>
      </c>
      <c r="C489" s="211">
        <f aca="true" t="shared" si="191" ref="C489:O489">SUM(C490:C491)</f>
        <v>0</v>
      </c>
      <c r="D489" s="321">
        <f t="shared" si="191"/>
        <v>0</v>
      </c>
      <c r="E489" s="209">
        <f t="shared" si="191"/>
        <v>0</v>
      </c>
      <c r="F489" s="208">
        <f t="shared" si="191"/>
        <v>0</v>
      </c>
      <c r="G489" s="210">
        <f t="shared" si="191"/>
        <v>0</v>
      </c>
      <c r="H489" s="210">
        <f t="shared" si="191"/>
        <v>0</v>
      </c>
      <c r="I489" s="210">
        <f t="shared" si="191"/>
        <v>0</v>
      </c>
      <c r="J489" s="210">
        <f t="shared" si="191"/>
        <v>0</v>
      </c>
      <c r="K489" s="210">
        <f t="shared" si="191"/>
        <v>0</v>
      </c>
      <c r="L489" s="210">
        <f t="shared" si="191"/>
        <v>0</v>
      </c>
      <c r="M489" s="396">
        <f t="shared" si="191"/>
        <v>0</v>
      </c>
      <c r="N489" s="211">
        <f t="shared" si="191"/>
        <v>0</v>
      </c>
      <c r="O489" s="212">
        <f t="shared" si="191"/>
        <v>0</v>
      </c>
      <c r="P489" s="484"/>
      <c r="Q489" s="306"/>
    </row>
    <row r="490" spans="1:17" ht="13.5" customHeight="1">
      <c r="A490" s="546">
        <v>3221</v>
      </c>
      <c r="B490" s="547" t="s">
        <v>67</v>
      </c>
      <c r="C490" s="264">
        <f>SUM(D490:M490)</f>
        <v>0</v>
      </c>
      <c r="D490" s="280"/>
      <c r="E490" s="297"/>
      <c r="F490" s="252"/>
      <c r="G490" s="303"/>
      <c r="H490" s="303"/>
      <c r="I490" s="303"/>
      <c r="J490" s="303"/>
      <c r="K490" s="303"/>
      <c r="L490" s="303"/>
      <c r="M490" s="252"/>
      <c r="N490" s="254"/>
      <c r="O490" s="305"/>
      <c r="P490" s="484"/>
      <c r="Q490" s="306"/>
    </row>
    <row r="491" spans="1:17" ht="13.5" customHeight="1">
      <c r="A491" s="546">
        <v>3222</v>
      </c>
      <c r="B491" s="547" t="s">
        <v>68</v>
      </c>
      <c r="C491" s="264">
        <f>SUM(D491:M491)</f>
        <v>0</v>
      </c>
      <c r="D491" s="280"/>
      <c r="E491" s="297"/>
      <c r="F491" s="252"/>
      <c r="G491" s="303"/>
      <c r="H491" s="303"/>
      <c r="I491" s="303"/>
      <c r="J491" s="303"/>
      <c r="K491" s="303"/>
      <c r="L491" s="303"/>
      <c r="M491" s="252"/>
      <c r="N491" s="254"/>
      <c r="O491" s="305"/>
      <c r="P491" s="484"/>
      <c r="Q491" s="306"/>
    </row>
    <row r="492" spans="1:17" ht="13.5" customHeight="1">
      <c r="A492" s="545">
        <v>323</v>
      </c>
      <c r="B492" s="348" t="s">
        <v>23</v>
      </c>
      <c r="C492" s="130">
        <f aca="true" t="shared" si="192" ref="C492:O492">SUM(C493:C495)</f>
        <v>0</v>
      </c>
      <c r="D492" s="207">
        <f t="shared" si="192"/>
        <v>0</v>
      </c>
      <c r="E492" s="132">
        <f t="shared" si="192"/>
        <v>0</v>
      </c>
      <c r="F492" s="176">
        <f t="shared" si="192"/>
        <v>0</v>
      </c>
      <c r="G492" s="133">
        <f t="shared" si="192"/>
        <v>0</v>
      </c>
      <c r="H492" s="133">
        <f t="shared" si="192"/>
        <v>0</v>
      </c>
      <c r="I492" s="133">
        <f t="shared" si="192"/>
        <v>0</v>
      </c>
      <c r="J492" s="133">
        <f t="shared" si="192"/>
        <v>0</v>
      </c>
      <c r="K492" s="133">
        <f t="shared" si="192"/>
        <v>0</v>
      </c>
      <c r="L492" s="133">
        <f t="shared" si="192"/>
        <v>0</v>
      </c>
      <c r="M492" s="397">
        <f t="shared" si="192"/>
        <v>0</v>
      </c>
      <c r="N492" s="130">
        <f t="shared" si="192"/>
        <v>0</v>
      </c>
      <c r="O492" s="136">
        <f t="shared" si="192"/>
        <v>0</v>
      </c>
      <c r="P492" s="484"/>
      <c r="Q492" s="306"/>
    </row>
    <row r="493" spans="1:17" ht="13.5" customHeight="1">
      <c r="A493" s="546">
        <v>3231</v>
      </c>
      <c r="B493" s="547" t="s">
        <v>73</v>
      </c>
      <c r="C493" s="264">
        <f>SUM(D493:M493)</f>
        <v>0</v>
      </c>
      <c r="D493" s="280"/>
      <c r="E493" s="297"/>
      <c r="F493" s="252"/>
      <c r="G493" s="303"/>
      <c r="H493" s="303"/>
      <c r="I493" s="303"/>
      <c r="J493" s="303"/>
      <c r="K493" s="303"/>
      <c r="L493" s="303"/>
      <c r="M493" s="252"/>
      <c r="N493" s="254"/>
      <c r="O493" s="305"/>
      <c r="P493" s="484"/>
      <c r="Q493" s="306"/>
    </row>
    <row r="494" spans="1:17" ht="13.5" customHeight="1">
      <c r="A494" s="546">
        <v>3237</v>
      </c>
      <c r="B494" s="547" t="s">
        <v>79</v>
      </c>
      <c r="C494" s="264">
        <f>SUM(D494:M494)</f>
        <v>0</v>
      </c>
      <c r="D494" s="280"/>
      <c r="E494" s="297"/>
      <c r="F494" s="252"/>
      <c r="G494" s="303"/>
      <c r="H494" s="303"/>
      <c r="I494" s="303"/>
      <c r="J494" s="303"/>
      <c r="K494" s="303"/>
      <c r="L494" s="303"/>
      <c r="M494" s="252"/>
      <c r="N494" s="254"/>
      <c r="O494" s="305"/>
      <c r="P494" s="484"/>
      <c r="Q494" s="306"/>
    </row>
    <row r="495" spans="1:17" ht="13.5" customHeight="1">
      <c r="A495" s="546">
        <v>3239</v>
      </c>
      <c r="B495" s="547" t="s">
        <v>81</v>
      </c>
      <c r="C495" s="264">
        <f>SUM(D495:M495)</f>
        <v>0</v>
      </c>
      <c r="D495" s="280"/>
      <c r="E495" s="297"/>
      <c r="F495" s="252"/>
      <c r="G495" s="303"/>
      <c r="H495" s="303"/>
      <c r="I495" s="303"/>
      <c r="J495" s="303"/>
      <c r="K495" s="303"/>
      <c r="L495" s="303"/>
      <c r="M495" s="252"/>
      <c r="N495" s="254"/>
      <c r="O495" s="305"/>
      <c r="P495" s="484"/>
      <c r="Q495" s="306"/>
    </row>
    <row r="496" spans="1:17" ht="13.5" customHeight="1" thickBot="1">
      <c r="A496" s="658">
        <v>324</v>
      </c>
      <c r="B496" s="762" t="s">
        <v>24</v>
      </c>
      <c r="C496" s="763">
        <f>C497</f>
        <v>0</v>
      </c>
      <c r="D496" s="764">
        <f aca="true" t="shared" si="193" ref="D496:O496">D497</f>
        <v>0</v>
      </c>
      <c r="E496" s="765">
        <f t="shared" si="193"/>
        <v>0</v>
      </c>
      <c r="F496" s="766">
        <f t="shared" si="193"/>
        <v>0</v>
      </c>
      <c r="G496" s="767">
        <f t="shared" si="193"/>
        <v>0</v>
      </c>
      <c r="H496" s="767">
        <f t="shared" si="193"/>
        <v>0</v>
      </c>
      <c r="I496" s="767">
        <f t="shared" si="193"/>
        <v>0</v>
      </c>
      <c r="J496" s="767">
        <f t="shared" si="193"/>
        <v>0</v>
      </c>
      <c r="K496" s="767">
        <f t="shared" si="193"/>
        <v>0</v>
      </c>
      <c r="L496" s="767">
        <f t="shared" si="193"/>
        <v>0</v>
      </c>
      <c r="M496" s="768">
        <f t="shared" si="193"/>
        <v>0</v>
      </c>
      <c r="N496" s="763">
        <f t="shared" si="193"/>
        <v>0</v>
      </c>
      <c r="O496" s="769">
        <f t="shared" si="193"/>
        <v>0</v>
      </c>
      <c r="P496" s="484"/>
      <c r="Q496" s="306"/>
    </row>
    <row r="497" spans="1:17" ht="30.75" customHeight="1">
      <c r="A497" s="543">
        <v>3241</v>
      </c>
      <c r="B497" s="719" t="s">
        <v>24</v>
      </c>
      <c r="C497" s="263">
        <f>SUM(D497:M497)</f>
        <v>0</v>
      </c>
      <c r="D497" s="665"/>
      <c r="E497" s="37"/>
      <c r="F497" s="36"/>
      <c r="G497" s="38"/>
      <c r="H497" s="38"/>
      <c r="I497" s="38"/>
      <c r="J497" s="38"/>
      <c r="K497" s="38"/>
      <c r="L497" s="38"/>
      <c r="M497" s="36"/>
      <c r="N497" s="24"/>
      <c r="O497" s="666"/>
      <c r="P497" s="484"/>
      <c r="Q497" s="306"/>
    </row>
    <row r="498" spans="1:17" ht="13.5" customHeight="1">
      <c r="A498" s="545">
        <v>329</v>
      </c>
      <c r="B498" s="348" t="s">
        <v>9</v>
      </c>
      <c r="C498" s="130">
        <f aca="true" t="shared" si="194" ref="C498:O498">SUM(C499:C499)</f>
        <v>0</v>
      </c>
      <c r="D498" s="207">
        <f t="shared" si="194"/>
        <v>0</v>
      </c>
      <c r="E498" s="132">
        <f t="shared" si="194"/>
        <v>0</v>
      </c>
      <c r="F498" s="176">
        <f t="shared" si="194"/>
        <v>0</v>
      </c>
      <c r="G498" s="133">
        <f t="shared" si="194"/>
        <v>0</v>
      </c>
      <c r="H498" s="133">
        <f t="shared" si="194"/>
        <v>0</v>
      </c>
      <c r="I498" s="133">
        <f t="shared" si="194"/>
        <v>0</v>
      </c>
      <c r="J498" s="133">
        <f t="shared" si="194"/>
        <v>0</v>
      </c>
      <c r="K498" s="133">
        <f t="shared" si="194"/>
        <v>0</v>
      </c>
      <c r="L498" s="133">
        <f t="shared" si="194"/>
        <v>0</v>
      </c>
      <c r="M498" s="397">
        <f t="shared" si="194"/>
        <v>0</v>
      </c>
      <c r="N498" s="130">
        <f t="shared" si="194"/>
        <v>0</v>
      </c>
      <c r="O498" s="136">
        <f t="shared" si="194"/>
        <v>0</v>
      </c>
      <c r="P498" s="484"/>
      <c r="Q498" s="306"/>
    </row>
    <row r="499" spans="1:17" ht="13.5" customHeight="1" thickBot="1">
      <c r="A499" s="562">
        <v>3299</v>
      </c>
      <c r="B499" s="563" t="s">
        <v>9</v>
      </c>
      <c r="C499" s="264">
        <f>SUM(D499:M499)</f>
        <v>0</v>
      </c>
      <c r="D499" s="384"/>
      <c r="E499" s="41"/>
      <c r="F499" s="40"/>
      <c r="G499" s="42"/>
      <c r="H499" s="42"/>
      <c r="I499" s="42"/>
      <c r="J499" s="42"/>
      <c r="K499" s="42"/>
      <c r="L499" s="42"/>
      <c r="M499" s="40"/>
      <c r="N499" s="39"/>
      <c r="O499" s="113"/>
      <c r="P499" s="484"/>
      <c r="Q499" s="306"/>
    </row>
    <row r="500" spans="1:17" ht="13.5" customHeight="1" thickBot="1">
      <c r="A500" s="402" t="s">
        <v>99</v>
      </c>
      <c r="B500" s="803" t="s">
        <v>123</v>
      </c>
      <c r="C500" s="804"/>
      <c r="D500" s="804"/>
      <c r="E500" s="804"/>
      <c r="F500" s="804"/>
      <c r="G500" s="804"/>
      <c r="H500" s="804"/>
      <c r="I500" s="804"/>
      <c r="J500" s="804"/>
      <c r="K500" s="804"/>
      <c r="L500" s="804"/>
      <c r="M500" s="804"/>
      <c r="N500" s="804"/>
      <c r="O500" s="805"/>
      <c r="P500" s="484"/>
      <c r="Q500" s="306"/>
    </row>
    <row r="501" spans="1:17" ht="17.25" customHeight="1" thickBot="1">
      <c r="A501" s="539">
        <v>3</v>
      </c>
      <c r="B501" s="599" t="s">
        <v>11</v>
      </c>
      <c r="C501" s="109">
        <f>C502</f>
        <v>0</v>
      </c>
      <c r="D501" s="217">
        <f>D502</f>
        <v>0</v>
      </c>
      <c r="E501" s="146">
        <f aca="true" t="shared" si="195" ref="E501:O501">E502</f>
        <v>0</v>
      </c>
      <c r="F501" s="145">
        <f t="shared" si="195"/>
        <v>0</v>
      </c>
      <c r="G501" s="147">
        <f t="shared" si="195"/>
        <v>0</v>
      </c>
      <c r="H501" s="147">
        <f t="shared" si="195"/>
        <v>0</v>
      </c>
      <c r="I501" s="147">
        <f t="shared" si="195"/>
        <v>0</v>
      </c>
      <c r="J501" s="147">
        <f t="shared" si="195"/>
        <v>0</v>
      </c>
      <c r="K501" s="147">
        <f t="shared" si="195"/>
        <v>0</v>
      </c>
      <c r="L501" s="147">
        <f t="shared" si="195"/>
        <v>0</v>
      </c>
      <c r="M501" s="145">
        <f t="shared" si="195"/>
        <v>0</v>
      </c>
      <c r="N501" s="217">
        <f t="shared" si="195"/>
        <v>0</v>
      </c>
      <c r="O501" s="110">
        <f t="shared" si="195"/>
        <v>0</v>
      </c>
      <c r="P501" s="484"/>
      <c r="Q501" s="306"/>
    </row>
    <row r="502" spans="1:17" ht="15" customHeight="1" thickBot="1">
      <c r="A502" s="539">
        <v>32</v>
      </c>
      <c r="B502" s="599" t="s">
        <v>8</v>
      </c>
      <c r="C502" s="109">
        <f>C503</f>
        <v>0</v>
      </c>
      <c r="D502" s="217">
        <f aca="true" t="shared" si="196" ref="D502:O502">D503</f>
        <v>0</v>
      </c>
      <c r="E502" s="146">
        <f t="shared" si="196"/>
        <v>0</v>
      </c>
      <c r="F502" s="145">
        <f t="shared" si="196"/>
        <v>0</v>
      </c>
      <c r="G502" s="147">
        <f t="shared" si="196"/>
        <v>0</v>
      </c>
      <c r="H502" s="147">
        <f t="shared" si="196"/>
        <v>0</v>
      </c>
      <c r="I502" s="147">
        <f t="shared" si="196"/>
        <v>0</v>
      </c>
      <c r="J502" s="147">
        <f t="shared" si="196"/>
        <v>0</v>
      </c>
      <c r="K502" s="147">
        <f t="shared" si="196"/>
        <v>0</v>
      </c>
      <c r="L502" s="147">
        <f t="shared" si="196"/>
        <v>0</v>
      </c>
      <c r="M502" s="372">
        <f t="shared" si="196"/>
        <v>0</v>
      </c>
      <c r="N502" s="109">
        <f t="shared" si="196"/>
        <v>0</v>
      </c>
      <c r="O502" s="110">
        <f t="shared" si="196"/>
        <v>0</v>
      </c>
      <c r="P502" s="484"/>
      <c r="Q502" s="306"/>
    </row>
    <row r="503" spans="1:17" ht="15" customHeight="1">
      <c r="A503" s="545">
        <v>324</v>
      </c>
      <c r="B503" s="620" t="s">
        <v>24</v>
      </c>
      <c r="C503" s="130">
        <f>C504</f>
        <v>0</v>
      </c>
      <c r="D503" s="207">
        <f aca="true" t="shared" si="197" ref="D503:O503">D504</f>
        <v>0</v>
      </c>
      <c r="E503" s="132">
        <f t="shared" si="197"/>
        <v>0</v>
      </c>
      <c r="F503" s="176">
        <f t="shared" si="197"/>
        <v>0</v>
      </c>
      <c r="G503" s="133">
        <f t="shared" si="197"/>
        <v>0</v>
      </c>
      <c r="H503" s="133">
        <f t="shared" si="197"/>
        <v>0</v>
      </c>
      <c r="I503" s="133">
        <f t="shared" si="197"/>
        <v>0</v>
      </c>
      <c r="J503" s="133">
        <f t="shared" si="197"/>
        <v>0</v>
      </c>
      <c r="K503" s="133">
        <f t="shared" si="197"/>
        <v>0</v>
      </c>
      <c r="L503" s="133">
        <f t="shared" si="197"/>
        <v>0</v>
      </c>
      <c r="M503" s="397">
        <f t="shared" si="197"/>
        <v>0</v>
      </c>
      <c r="N503" s="130">
        <f t="shared" si="197"/>
        <v>0</v>
      </c>
      <c r="O503" s="136">
        <f t="shared" si="197"/>
        <v>0</v>
      </c>
      <c r="P503" s="484"/>
      <c r="Q503" s="306"/>
    </row>
    <row r="504" spans="1:17" ht="15" customHeight="1" thickBot="1">
      <c r="A504" s="621">
        <v>3241</v>
      </c>
      <c r="B504" s="622" t="s">
        <v>24</v>
      </c>
      <c r="C504" s="266">
        <f>SUM(D504:M504)</f>
        <v>0</v>
      </c>
      <c r="D504" s="485"/>
      <c r="E504" s="332"/>
      <c r="F504" s="333"/>
      <c r="G504" s="334"/>
      <c r="H504" s="334"/>
      <c r="I504" s="334"/>
      <c r="J504" s="334"/>
      <c r="K504" s="334"/>
      <c r="L504" s="334"/>
      <c r="M504" s="333"/>
      <c r="N504" s="331"/>
      <c r="O504" s="335"/>
      <c r="P504" s="484"/>
      <c r="Q504" s="306"/>
    </row>
    <row r="505" spans="1:17" ht="14.25" customHeight="1" thickBot="1">
      <c r="A505" s="402" t="s">
        <v>99</v>
      </c>
      <c r="B505" s="803" t="s">
        <v>124</v>
      </c>
      <c r="C505" s="804"/>
      <c r="D505" s="804"/>
      <c r="E505" s="804"/>
      <c r="F505" s="804"/>
      <c r="G505" s="804"/>
      <c r="H505" s="804"/>
      <c r="I505" s="804"/>
      <c r="J505" s="804"/>
      <c r="K505" s="804"/>
      <c r="L505" s="804"/>
      <c r="M505" s="804"/>
      <c r="N505" s="804"/>
      <c r="O505" s="805"/>
      <c r="P505" s="484"/>
      <c r="Q505" s="306"/>
    </row>
    <row r="506" spans="1:17" ht="15.75" customHeight="1" thickBot="1">
      <c r="A506" s="539">
        <v>3</v>
      </c>
      <c r="B506" s="599" t="s">
        <v>11</v>
      </c>
      <c r="C506" s="109">
        <f>C507</f>
        <v>0</v>
      </c>
      <c r="D506" s="217">
        <f aca="true" t="shared" si="198" ref="D506:O506">D507</f>
        <v>0</v>
      </c>
      <c r="E506" s="146">
        <f t="shared" si="198"/>
        <v>0</v>
      </c>
      <c r="F506" s="145">
        <f t="shared" si="198"/>
        <v>0</v>
      </c>
      <c r="G506" s="147">
        <f t="shared" si="198"/>
        <v>0</v>
      </c>
      <c r="H506" s="147">
        <f t="shared" si="198"/>
        <v>0</v>
      </c>
      <c r="I506" s="147">
        <f t="shared" si="198"/>
        <v>0</v>
      </c>
      <c r="J506" s="147">
        <f t="shared" si="198"/>
        <v>0</v>
      </c>
      <c r="K506" s="147">
        <f t="shared" si="198"/>
        <v>0</v>
      </c>
      <c r="L506" s="147">
        <f t="shared" si="198"/>
        <v>0</v>
      </c>
      <c r="M506" s="372">
        <f t="shared" si="198"/>
        <v>0</v>
      </c>
      <c r="N506" s="109">
        <f t="shared" si="198"/>
        <v>0</v>
      </c>
      <c r="O506" s="110">
        <f t="shared" si="198"/>
        <v>0</v>
      </c>
      <c r="P506" s="484"/>
      <c r="Q506" s="306"/>
    </row>
    <row r="507" spans="1:17" ht="13.5" customHeight="1" thickBot="1">
      <c r="A507" s="539">
        <v>32</v>
      </c>
      <c r="B507" s="599" t="s">
        <v>8</v>
      </c>
      <c r="C507" s="109">
        <f>C508+C510+C512+C514</f>
        <v>0</v>
      </c>
      <c r="D507" s="217">
        <f aca="true" t="shared" si="199" ref="D507:O507">D508+D510+D512+D514</f>
        <v>0</v>
      </c>
      <c r="E507" s="146">
        <f t="shared" si="199"/>
        <v>0</v>
      </c>
      <c r="F507" s="145">
        <f t="shared" si="199"/>
        <v>0</v>
      </c>
      <c r="G507" s="147">
        <f t="shared" si="199"/>
        <v>0</v>
      </c>
      <c r="H507" s="147">
        <f t="shared" si="199"/>
        <v>0</v>
      </c>
      <c r="I507" s="147">
        <f t="shared" si="199"/>
        <v>0</v>
      </c>
      <c r="J507" s="147">
        <f t="shared" si="199"/>
        <v>0</v>
      </c>
      <c r="K507" s="147">
        <f t="shared" si="199"/>
        <v>0</v>
      </c>
      <c r="L507" s="147">
        <f t="shared" si="199"/>
        <v>0</v>
      </c>
      <c r="M507" s="372">
        <f t="shared" si="199"/>
        <v>0</v>
      </c>
      <c r="N507" s="109">
        <f t="shared" si="199"/>
        <v>0</v>
      </c>
      <c r="O507" s="110">
        <f t="shared" si="199"/>
        <v>0</v>
      </c>
      <c r="P507" s="484"/>
      <c r="Q507" s="306"/>
    </row>
    <row r="508" spans="1:17" ht="13.5" customHeight="1">
      <c r="A508" s="551">
        <v>321</v>
      </c>
      <c r="B508" s="552" t="s">
        <v>22</v>
      </c>
      <c r="C508" s="211">
        <f aca="true" t="shared" si="200" ref="C508:O508">SUM(C509:C509)</f>
        <v>0</v>
      </c>
      <c r="D508" s="321">
        <f t="shared" si="200"/>
        <v>0</v>
      </c>
      <c r="E508" s="209">
        <f t="shared" si="200"/>
        <v>0</v>
      </c>
      <c r="F508" s="208">
        <f t="shared" si="200"/>
        <v>0</v>
      </c>
      <c r="G508" s="210">
        <f t="shared" si="200"/>
        <v>0</v>
      </c>
      <c r="H508" s="210">
        <f t="shared" si="200"/>
        <v>0</v>
      </c>
      <c r="I508" s="210">
        <f t="shared" si="200"/>
        <v>0</v>
      </c>
      <c r="J508" s="210">
        <f t="shared" si="200"/>
        <v>0</v>
      </c>
      <c r="K508" s="210">
        <f t="shared" si="200"/>
        <v>0</v>
      </c>
      <c r="L508" s="210">
        <f t="shared" si="200"/>
        <v>0</v>
      </c>
      <c r="M508" s="396">
        <f t="shared" si="200"/>
        <v>0</v>
      </c>
      <c r="N508" s="211">
        <f t="shared" si="200"/>
        <v>0</v>
      </c>
      <c r="O508" s="212">
        <f t="shared" si="200"/>
        <v>0</v>
      </c>
      <c r="P508" s="484"/>
      <c r="Q508" s="306"/>
    </row>
    <row r="509" spans="1:17" ht="13.5" customHeight="1">
      <c r="A509" s="548">
        <v>3211</v>
      </c>
      <c r="B509" s="547" t="s">
        <v>95</v>
      </c>
      <c r="C509" s="264">
        <f>SUM(D509:M509)</f>
        <v>0</v>
      </c>
      <c r="D509" s="280"/>
      <c r="E509" s="297"/>
      <c r="F509" s="252"/>
      <c r="G509" s="303"/>
      <c r="H509" s="303"/>
      <c r="I509" s="303"/>
      <c r="J509" s="303"/>
      <c r="K509" s="303"/>
      <c r="L509" s="303"/>
      <c r="M509" s="252"/>
      <c r="N509" s="254"/>
      <c r="O509" s="305"/>
      <c r="P509" s="484"/>
      <c r="Q509" s="306"/>
    </row>
    <row r="510" spans="1:17" ht="13.5" customHeight="1">
      <c r="A510" s="545">
        <v>322</v>
      </c>
      <c r="B510" s="348" t="s">
        <v>26</v>
      </c>
      <c r="C510" s="130">
        <f aca="true" t="shared" si="201" ref="C510:O510">SUM(C511:C511)</f>
        <v>0</v>
      </c>
      <c r="D510" s="207">
        <f t="shared" si="201"/>
        <v>0</v>
      </c>
      <c r="E510" s="132">
        <f t="shared" si="201"/>
        <v>0</v>
      </c>
      <c r="F510" s="176">
        <f t="shared" si="201"/>
        <v>0</v>
      </c>
      <c r="G510" s="133">
        <f t="shared" si="201"/>
        <v>0</v>
      </c>
      <c r="H510" s="133">
        <f t="shared" si="201"/>
        <v>0</v>
      </c>
      <c r="I510" s="133">
        <f t="shared" si="201"/>
        <v>0</v>
      </c>
      <c r="J510" s="133">
        <f t="shared" si="201"/>
        <v>0</v>
      </c>
      <c r="K510" s="133">
        <f t="shared" si="201"/>
        <v>0</v>
      </c>
      <c r="L510" s="133">
        <f t="shared" si="201"/>
        <v>0</v>
      </c>
      <c r="M510" s="397">
        <f t="shared" si="201"/>
        <v>0</v>
      </c>
      <c r="N510" s="130">
        <f t="shared" si="201"/>
        <v>0</v>
      </c>
      <c r="O510" s="136">
        <f t="shared" si="201"/>
        <v>0</v>
      </c>
      <c r="P510" s="484"/>
      <c r="Q510" s="306"/>
    </row>
    <row r="511" spans="1:17" ht="13.5" customHeight="1">
      <c r="A511" s="546">
        <v>3221</v>
      </c>
      <c r="B511" s="547" t="s">
        <v>67</v>
      </c>
      <c r="C511" s="264">
        <f>SUM(D511:M511)</f>
        <v>0</v>
      </c>
      <c r="D511" s="280"/>
      <c r="E511" s="297"/>
      <c r="F511" s="252"/>
      <c r="G511" s="303"/>
      <c r="H511" s="303"/>
      <c r="I511" s="303"/>
      <c r="J511" s="303"/>
      <c r="K511" s="303"/>
      <c r="L511" s="303"/>
      <c r="M511" s="252"/>
      <c r="N511" s="254"/>
      <c r="O511" s="305"/>
      <c r="P511" s="484"/>
      <c r="Q511" s="306"/>
    </row>
    <row r="512" spans="1:17" ht="13.5" customHeight="1">
      <c r="A512" s="545">
        <v>323</v>
      </c>
      <c r="B512" s="348" t="s">
        <v>23</v>
      </c>
      <c r="C512" s="130">
        <f aca="true" t="shared" si="202" ref="C512:O512">SUM(C513:C513)</f>
        <v>0</v>
      </c>
      <c r="D512" s="207">
        <f t="shared" si="202"/>
        <v>0</v>
      </c>
      <c r="E512" s="132">
        <f t="shared" si="202"/>
        <v>0</v>
      </c>
      <c r="F512" s="176">
        <f t="shared" si="202"/>
        <v>0</v>
      </c>
      <c r="G512" s="133">
        <f t="shared" si="202"/>
        <v>0</v>
      </c>
      <c r="H512" s="133">
        <f t="shared" si="202"/>
        <v>0</v>
      </c>
      <c r="I512" s="133">
        <f t="shared" si="202"/>
        <v>0</v>
      </c>
      <c r="J512" s="133">
        <f t="shared" si="202"/>
        <v>0</v>
      </c>
      <c r="K512" s="133">
        <f t="shared" si="202"/>
        <v>0</v>
      </c>
      <c r="L512" s="133">
        <f t="shared" si="202"/>
        <v>0</v>
      </c>
      <c r="M512" s="397">
        <f t="shared" si="202"/>
        <v>0</v>
      </c>
      <c r="N512" s="130">
        <f t="shared" si="202"/>
        <v>0</v>
      </c>
      <c r="O512" s="136">
        <f t="shared" si="202"/>
        <v>0</v>
      </c>
      <c r="P512" s="484"/>
      <c r="Q512" s="306"/>
    </row>
    <row r="513" spans="1:17" ht="13.5" customHeight="1">
      <c r="A513" s="546">
        <v>3239</v>
      </c>
      <c r="B513" s="547" t="s">
        <v>81</v>
      </c>
      <c r="C513" s="264">
        <f>SUM(D513:M513)</f>
        <v>0</v>
      </c>
      <c r="D513" s="280"/>
      <c r="E513" s="297"/>
      <c r="F513" s="252"/>
      <c r="G513" s="303"/>
      <c r="H513" s="303"/>
      <c r="I513" s="303"/>
      <c r="J513" s="303"/>
      <c r="K513" s="303"/>
      <c r="L513" s="303"/>
      <c r="M513" s="252"/>
      <c r="N513" s="254"/>
      <c r="O513" s="305"/>
      <c r="P513" s="484"/>
      <c r="Q513" s="306"/>
    </row>
    <row r="514" spans="1:17" ht="13.5" customHeight="1">
      <c r="A514" s="545">
        <v>329</v>
      </c>
      <c r="B514" s="348" t="s">
        <v>9</v>
      </c>
      <c r="C514" s="130">
        <f aca="true" t="shared" si="203" ref="C514:O514">SUM(C515:C515)</f>
        <v>0</v>
      </c>
      <c r="D514" s="207">
        <f t="shared" si="203"/>
        <v>0</v>
      </c>
      <c r="E514" s="132">
        <f t="shared" si="203"/>
        <v>0</v>
      </c>
      <c r="F514" s="176">
        <f t="shared" si="203"/>
        <v>0</v>
      </c>
      <c r="G514" s="133">
        <f t="shared" si="203"/>
        <v>0</v>
      </c>
      <c r="H514" s="133">
        <f t="shared" si="203"/>
        <v>0</v>
      </c>
      <c r="I514" s="133">
        <f t="shared" si="203"/>
        <v>0</v>
      </c>
      <c r="J514" s="133">
        <f t="shared" si="203"/>
        <v>0</v>
      </c>
      <c r="K514" s="133">
        <f t="shared" si="203"/>
        <v>0</v>
      </c>
      <c r="L514" s="133">
        <f t="shared" si="203"/>
        <v>0</v>
      </c>
      <c r="M514" s="397">
        <f t="shared" si="203"/>
        <v>0</v>
      </c>
      <c r="N514" s="130">
        <f t="shared" si="203"/>
        <v>0</v>
      </c>
      <c r="O514" s="136">
        <f t="shared" si="203"/>
        <v>0</v>
      </c>
      <c r="P514" s="484"/>
      <c r="Q514" s="306"/>
    </row>
    <row r="515" spans="1:17" ht="13.5" customHeight="1" thickBot="1">
      <c r="A515" s="562">
        <v>3299</v>
      </c>
      <c r="B515" s="563" t="s">
        <v>9</v>
      </c>
      <c r="C515" s="264">
        <f>SUM(D515:M515)</f>
        <v>0</v>
      </c>
      <c r="D515" s="672"/>
      <c r="E515" s="332"/>
      <c r="F515" s="333"/>
      <c r="G515" s="334"/>
      <c r="H515" s="334"/>
      <c r="I515" s="334"/>
      <c r="J515" s="334"/>
      <c r="K515" s="334"/>
      <c r="L515" s="334"/>
      <c r="M515" s="333"/>
      <c r="N515" s="331"/>
      <c r="O515" s="113"/>
      <c r="P515" s="484"/>
      <c r="Q515" s="306"/>
    </row>
    <row r="516" spans="1:17" ht="14.25" customHeight="1" thickBot="1">
      <c r="A516" s="402" t="s">
        <v>99</v>
      </c>
      <c r="B516" s="803" t="s">
        <v>115</v>
      </c>
      <c r="C516" s="804"/>
      <c r="D516" s="804"/>
      <c r="E516" s="804"/>
      <c r="F516" s="804"/>
      <c r="G516" s="804"/>
      <c r="H516" s="804"/>
      <c r="I516" s="804"/>
      <c r="J516" s="804"/>
      <c r="K516" s="804"/>
      <c r="L516" s="804"/>
      <c r="M516" s="804"/>
      <c r="N516" s="804"/>
      <c r="O516" s="805"/>
      <c r="P516" s="484"/>
      <c r="Q516" s="306"/>
    </row>
    <row r="517" spans="1:17" ht="13.5" customHeight="1" thickBot="1">
      <c r="A517" s="539">
        <v>3</v>
      </c>
      <c r="B517" s="599" t="s">
        <v>11</v>
      </c>
      <c r="C517" s="109">
        <f>C518</f>
        <v>0</v>
      </c>
      <c r="D517" s="217">
        <f aca="true" t="shared" si="204" ref="D517:O518">D518</f>
        <v>0</v>
      </c>
      <c r="E517" s="146">
        <f t="shared" si="204"/>
        <v>0</v>
      </c>
      <c r="F517" s="145">
        <f t="shared" si="204"/>
        <v>0</v>
      </c>
      <c r="G517" s="147">
        <f t="shared" si="204"/>
        <v>0</v>
      </c>
      <c r="H517" s="147">
        <f t="shared" si="204"/>
        <v>0</v>
      </c>
      <c r="I517" s="147">
        <f t="shared" si="204"/>
        <v>0</v>
      </c>
      <c r="J517" s="147">
        <f t="shared" si="204"/>
        <v>0</v>
      </c>
      <c r="K517" s="147">
        <f t="shared" si="204"/>
        <v>0</v>
      </c>
      <c r="L517" s="147">
        <f t="shared" si="204"/>
        <v>0</v>
      </c>
      <c r="M517" s="372">
        <f t="shared" si="204"/>
        <v>0</v>
      </c>
      <c r="N517" s="109">
        <f t="shared" si="204"/>
        <v>0</v>
      </c>
      <c r="O517" s="110">
        <f t="shared" si="204"/>
        <v>0</v>
      </c>
      <c r="P517" s="484"/>
      <c r="Q517" s="306"/>
    </row>
    <row r="518" spans="1:17" ht="13.5" customHeight="1" thickBot="1">
      <c r="A518" s="539">
        <v>32</v>
      </c>
      <c r="B518" s="599" t="s">
        <v>8</v>
      </c>
      <c r="C518" s="109">
        <f>C519</f>
        <v>0</v>
      </c>
      <c r="D518" s="217">
        <f t="shared" si="204"/>
        <v>0</v>
      </c>
      <c r="E518" s="146">
        <f t="shared" si="204"/>
        <v>0</v>
      </c>
      <c r="F518" s="145">
        <f t="shared" si="204"/>
        <v>0</v>
      </c>
      <c r="G518" s="147">
        <f t="shared" si="204"/>
        <v>0</v>
      </c>
      <c r="H518" s="147">
        <f t="shared" si="204"/>
        <v>0</v>
      </c>
      <c r="I518" s="147">
        <f t="shared" si="204"/>
        <v>0</v>
      </c>
      <c r="J518" s="147">
        <f t="shared" si="204"/>
        <v>0</v>
      </c>
      <c r="K518" s="147">
        <f t="shared" si="204"/>
        <v>0</v>
      </c>
      <c r="L518" s="147">
        <f t="shared" si="204"/>
        <v>0</v>
      </c>
      <c r="M518" s="372">
        <f t="shared" si="204"/>
        <v>0</v>
      </c>
      <c r="N518" s="109">
        <f t="shared" si="204"/>
        <v>0</v>
      </c>
      <c r="O518" s="110">
        <f t="shared" si="204"/>
        <v>0</v>
      </c>
      <c r="P518" s="484"/>
      <c r="Q518" s="306"/>
    </row>
    <row r="519" spans="1:17" ht="13.5" customHeight="1">
      <c r="A519" s="551">
        <v>321</v>
      </c>
      <c r="B519" s="552" t="s">
        <v>22</v>
      </c>
      <c r="C519" s="211">
        <f>SUM(C520:C520)</f>
        <v>0</v>
      </c>
      <c r="D519" s="321">
        <f aca="true" t="shared" si="205" ref="D519:O519">SUM(D520:D520)</f>
        <v>0</v>
      </c>
      <c r="E519" s="209">
        <f t="shared" si="205"/>
        <v>0</v>
      </c>
      <c r="F519" s="208">
        <f t="shared" si="205"/>
        <v>0</v>
      </c>
      <c r="G519" s="210">
        <f t="shared" si="205"/>
        <v>0</v>
      </c>
      <c r="H519" s="210">
        <f t="shared" si="205"/>
        <v>0</v>
      </c>
      <c r="I519" s="210">
        <f t="shared" si="205"/>
        <v>0</v>
      </c>
      <c r="J519" s="210">
        <f t="shared" si="205"/>
        <v>0</v>
      </c>
      <c r="K519" s="210">
        <f t="shared" si="205"/>
        <v>0</v>
      </c>
      <c r="L519" s="210">
        <f t="shared" si="205"/>
        <v>0</v>
      </c>
      <c r="M519" s="396">
        <f t="shared" si="205"/>
        <v>0</v>
      </c>
      <c r="N519" s="211">
        <f t="shared" si="205"/>
        <v>0</v>
      </c>
      <c r="O519" s="212">
        <f t="shared" si="205"/>
        <v>0</v>
      </c>
      <c r="P519" s="484"/>
      <c r="Q519" s="306"/>
    </row>
    <row r="520" spans="1:17" ht="13.5" customHeight="1" thickBot="1">
      <c r="A520" s="548">
        <v>3211</v>
      </c>
      <c r="B520" s="547" t="s">
        <v>95</v>
      </c>
      <c r="C520" s="264">
        <f>SUM(D520:M520)</f>
        <v>0</v>
      </c>
      <c r="D520" s="280"/>
      <c r="E520" s="297"/>
      <c r="F520" s="252"/>
      <c r="G520" s="303"/>
      <c r="H520" s="303"/>
      <c r="I520" s="303"/>
      <c r="J520" s="303"/>
      <c r="K520" s="303"/>
      <c r="L520" s="303"/>
      <c r="M520" s="252"/>
      <c r="N520" s="254"/>
      <c r="O520" s="305"/>
      <c r="P520" s="484"/>
      <c r="Q520" s="306"/>
    </row>
    <row r="521" spans="1:17" ht="13.5" customHeight="1" thickBot="1">
      <c r="A521" s="402" t="s">
        <v>99</v>
      </c>
      <c r="B521" s="803" t="s">
        <v>151</v>
      </c>
      <c r="C521" s="804"/>
      <c r="D521" s="804"/>
      <c r="E521" s="804"/>
      <c r="F521" s="804"/>
      <c r="G521" s="804"/>
      <c r="H521" s="804"/>
      <c r="I521" s="804"/>
      <c r="J521" s="804"/>
      <c r="K521" s="804"/>
      <c r="L521" s="804"/>
      <c r="M521" s="804"/>
      <c r="N521" s="804"/>
      <c r="O521" s="805"/>
      <c r="P521" s="484"/>
      <c r="Q521" s="306"/>
    </row>
    <row r="522" spans="1:17" ht="13.5" customHeight="1" thickBot="1">
      <c r="A522" s="539">
        <v>3</v>
      </c>
      <c r="B522" s="599" t="s">
        <v>11</v>
      </c>
      <c r="C522" s="109">
        <f aca="true" t="shared" si="206" ref="C522:O522">C523+C529</f>
        <v>0</v>
      </c>
      <c r="D522" s="217">
        <f t="shared" si="206"/>
        <v>0</v>
      </c>
      <c r="E522" s="146">
        <f t="shared" si="206"/>
        <v>0</v>
      </c>
      <c r="F522" s="145">
        <f t="shared" si="206"/>
        <v>0</v>
      </c>
      <c r="G522" s="147">
        <f t="shared" si="206"/>
        <v>0</v>
      </c>
      <c r="H522" s="147">
        <f t="shared" si="206"/>
        <v>0</v>
      </c>
      <c r="I522" s="147">
        <f t="shared" si="206"/>
        <v>0</v>
      </c>
      <c r="J522" s="147">
        <f t="shared" si="206"/>
        <v>0</v>
      </c>
      <c r="K522" s="147">
        <f t="shared" si="206"/>
        <v>0</v>
      </c>
      <c r="L522" s="147">
        <f t="shared" si="206"/>
        <v>0</v>
      </c>
      <c r="M522" s="372">
        <f t="shared" si="206"/>
        <v>0</v>
      </c>
      <c r="N522" s="109">
        <f t="shared" si="206"/>
        <v>0</v>
      </c>
      <c r="O522" s="110">
        <f t="shared" si="206"/>
        <v>0</v>
      </c>
      <c r="P522" s="484"/>
      <c r="Q522" s="306"/>
    </row>
    <row r="523" spans="1:17" ht="13.5" customHeight="1" thickBot="1">
      <c r="A523" s="539">
        <v>31</v>
      </c>
      <c r="B523" s="599" t="s">
        <v>7</v>
      </c>
      <c r="C523" s="109">
        <f aca="true" t="shared" si="207" ref="C523:O523">C524+C526</f>
        <v>0</v>
      </c>
      <c r="D523" s="217">
        <f t="shared" si="207"/>
        <v>0</v>
      </c>
      <c r="E523" s="146">
        <f t="shared" si="207"/>
        <v>0</v>
      </c>
      <c r="F523" s="145">
        <f t="shared" si="207"/>
        <v>0</v>
      </c>
      <c r="G523" s="147">
        <f t="shared" si="207"/>
        <v>0</v>
      </c>
      <c r="H523" s="147">
        <f t="shared" si="207"/>
        <v>0</v>
      </c>
      <c r="I523" s="147">
        <f t="shared" si="207"/>
        <v>0</v>
      </c>
      <c r="J523" s="147">
        <f t="shared" si="207"/>
        <v>0</v>
      </c>
      <c r="K523" s="147">
        <f t="shared" si="207"/>
        <v>0</v>
      </c>
      <c r="L523" s="147">
        <f t="shared" si="207"/>
        <v>0</v>
      </c>
      <c r="M523" s="372">
        <f t="shared" si="207"/>
        <v>0</v>
      </c>
      <c r="N523" s="109">
        <f t="shared" si="207"/>
        <v>0</v>
      </c>
      <c r="O523" s="110">
        <f t="shared" si="207"/>
        <v>0</v>
      </c>
      <c r="P523" s="484"/>
      <c r="Q523" s="306"/>
    </row>
    <row r="524" spans="1:17" ht="13.5" customHeight="1">
      <c r="A524" s="551">
        <v>311</v>
      </c>
      <c r="B524" s="552" t="s">
        <v>20</v>
      </c>
      <c r="C524" s="211">
        <f aca="true" t="shared" si="208" ref="C524:O524">SUM(C525:C525)</f>
        <v>0</v>
      </c>
      <c r="D524" s="321">
        <f t="shared" si="208"/>
        <v>0</v>
      </c>
      <c r="E524" s="209">
        <f t="shared" si="208"/>
        <v>0</v>
      </c>
      <c r="F524" s="208">
        <f t="shared" si="208"/>
        <v>0</v>
      </c>
      <c r="G524" s="210">
        <f t="shared" si="208"/>
        <v>0</v>
      </c>
      <c r="H524" s="210">
        <f t="shared" si="208"/>
        <v>0</v>
      </c>
      <c r="I524" s="210">
        <f t="shared" si="208"/>
        <v>0</v>
      </c>
      <c r="J524" s="210">
        <f t="shared" si="208"/>
        <v>0</v>
      </c>
      <c r="K524" s="210">
        <f t="shared" si="208"/>
        <v>0</v>
      </c>
      <c r="L524" s="210">
        <f t="shared" si="208"/>
        <v>0</v>
      </c>
      <c r="M524" s="396">
        <f t="shared" si="208"/>
        <v>0</v>
      </c>
      <c r="N524" s="211">
        <f t="shared" si="208"/>
        <v>0</v>
      </c>
      <c r="O524" s="212">
        <f t="shared" si="208"/>
        <v>0</v>
      </c>
      <c r="P524" s="484"/>
      <c r="Q524" s="306"/>
    </row>
    <row r="525" spans="1:17" ht="13.5" customHeight="1">
      <c r="A525" s="546">
        <v>3111</v>
      </c>
      <c r="B525" s="619" t="s">
        <v>59</v>
      </c>
      <c r="C525" s="264">
        <f>SUM(D525:M525)</f>
        <v>0</v>
      </c>
      <c r="D525" s="280"/>
      <c r="E525" s="297"/>
      <c r="F525" s="252"/>
      <c r="G525" s="303"/>
      <c r="H525" s="303"/>
      <c r="I525" s="303"/>
      <c r="J525" s="303"/>
      <c r="K525" s="303"/>
      <c r="L525" s="303"/>
      <c r="M525" s="252"/>
      <c r="N525" s="254"/>
      <c r="O525" s="305"/>
      <c r="P525" s="484"/>
      <c r="Q525" s="306"/>
    </row>
    <row r="526" spans="1:17" ht="13.5" customHeight="1">
      <c r="A526" s="545">
        <v>313</v>
      </c>
      <c r="B526" s="348" t="s">
        <v>21</v>
      </c>
      <c r="C526" s="130">
        <f aca="true" t="shared" si="209" ref="C526:O526">SUM(C527:C528)</f>
        <v>0</v>
      </c>
      <c r="D526" s="207">
        <f t="shared" si="209"/>
        <v>0</v>
      </c>
      <c r="E526" s="132">
        <f t="shared" si="209"/>
        <v>0</v>
      </c>
      <c r="F526" s="176">
        <f t="shared" si="209"/>
        <v>0</v>
      </c>
      <c r="G526" s="133">
        <f t="shared" si="209"/>
        <v>0</v>
      </c>
      <c r="H526" s="133">
        <f t="shared" si="209"/>
        <v>0</v>
      </c>
      <c r="I526" s="133">
        <f t="shared" si="209"/>
        <v>0</v>
      </c>
      <c r="J526" s="133">
        <f t="shared" si="209"/>
        <v>0</v>
      </c>
      <c r="K526" s="133">
        <f t="shared" si="209"/>
        <v>0</v>
      </c>
      <c r="L526" s="133">
        <f t="shared" si="209"/>
        <v>0</v>
      </c>
      <c r="M526" s="397">
        <f t="shared" si="209"/>
        <v>0</v>
      </c>
      <c r="N526" s="130">
        <f t="shared" si="209"/>
        <v>0</v>
      </c>
      <c r="O526" s="136">
        <f t="shared" si="209"/>
        <v>0</v>
      </c>
      <c r="P526" s="484"/>
      <c r="Q526" s="306"/>
    </row>
    <row r="527" spans="1:17" ht="13.5" customHeight="1">
      <c r="A527" s="548">
        <v>3132</v>
      </c>
      <c r="B527" s="547" t="s">
        <v>62</v>
      </c>
      <c r="C527" s="264">
        <f>SUM(D527:M527)</f>
        <v>0</v>
      </c>
      <c r="D527" s="280"/>
      <c r="E527" s="297"/>
      <c r="F527" s="252"/>
      <c r="G527" s="303"/>
      <c r="H527" s="303"/>
      <c r="I527" s="303"/>
      <c r="J527" s="303"/>
      <c r="K527" s="303"/>
      <c r="L527" s="303"/>
      <c r="M527" s="252"/>
      <c r="N527" s="254"/>
      <c r="O527" s="305"/>
      <c r="P527" s="484"/>
      <c r="Q527" s="306"/>
    </row>
    <row r="528" spans="1:17" ht="13.5" customHeight="1" thickBot="1">
      <c r="A528" s="562">
        <v>3133</v>
      </c>
      <c r="B528" s="563" t="s">
        <v>63</v>
      </c>
      <c r="C528" s="264">
        <f>SUM(D528:M528)</f>
        <v>0</v>
      </c>
      <c r="D528" s="384"/>
      <c r="E528" s="41"/>
      <c r="F528" s="40"/>
      <c r="G528" s="42"/>
      <c r="H528" s="42"/>
      <c r="I528" s="42"/>
      <c r="J528" s="42"/>
      <c r="K528" s="42"/>
      <c r="L528" s="42"/>
      <c r="M528" s="40"/>
      <c r="N528" s="39"/>
      <c r="O528" s="113"/>
      <c r="P528" s="484"/>
      <c r="Q528" s="306"/>
    </row>
    <row r="529" spans="1:17" ht="13.5" customHeight="1" thickBot="1">
      <c r="A529" s="539">
        <v>32</v>
      </c>
      <c r="B529" s="599" t="s">
        <v>8</v>
      </c>
      <c r="C529" s="109">
        <f>C530+C533+C538+C541</f>
        <v>0</v>
      </c>
      <c r="D529" s="217">
        <f aca="true" t="shared" si="210" ref="D529:O529">D530+D533+D538+D541</f>
        <v>0</v>
      </c>
      <c r="E529" s="146">
        <f t="shared" si="210"/>
        <v>0</v>
      </c>
      <c r="F529" s="145">
        <f t="shared" si="210"/>
        <v>0</v>
      </c>
      <c r="G529" s="147">
        <f t="shared" si="210"/>
        <v>0</v>
      </c>
      <c r="H529" s="147">
        <f t="shared" si="210"/>
        <v>0</v>
      </c>
      <c r="I529" s="147">
        <f t="shared" si="210"/>
        <v>0</v>
      </c>
      <c r="J529" s="147">
        <f t="shared" si="210"/>
        <v>0</v>
      </c>
      <c r="K529" s="147">
        <f t="shared" si="210"/>
        <v>0</v>
      </c>
      <c r="L529" s="147">
        <f t="shared" si="210"/>
        <v>0</v>
      </c>
      <c r="M529" s="372">
        <f t="shared" si="210"/>
        <v>0</v>
      </c>
      <c r="N529" s="109">
        <f t="shared" si="210"/>
        <v>0</v>
      </c>
      <c r="O529" s="110">
        <f t="shared" si="210"/>
        <v>0</v>
      </c>
      <c r="P529" s="484"/>
      <c r="Q529" s="306"/>
    </row>
    <row r="530" spans="1:17" ht="13.5" customHeight="1">
      <c r="A530" s="551">
        <v>321</v>
      </c>
      <c r="B530" s="552" t="s">
        <v>22</v>
      </c>
      <c r="C530" s="211">
        <f>SUM(C531:C532)</f>
        <v>0</v>
      </c>
      <c r="D530" s="321">
        <f aca="true" t="shared" si="211" ref="D530:O530">SUM(D531:D532)</f>
        <v>0</v>
      </c>
      <c r="E530" s="209">
        <f t="shared" si="211"/>
        <v>0</v>
      </c>
      <c r="F530" s="208">
        <f t="shared" si="211"/>
        <v>0</v>
      </c>
      <c r="G530" s="210">
        <f t="shared" si="211"/>
        <v>0</v>
      </c>
      <c r="H530" s="210">
        <f t="shared" si="211"/>
        <v>0</v>
      </c>
      <c r="I530" s="210">
        <f t="shared" si="211"/>
        <v>0</v>
      </c>
      <c r="J530" s="210">
        <f t="shared" si="211"/>
        <v>0</v>
      </c>
      <c r="K530" s="210">
        <f t="shared" si="211"/>
        <v>0</v>
      </c>
      <c r="L530" s="210">
        <f t="shared" si="211"/>
        <v>0</v>
      </c>
      <c r="M530" s="396">
        <f t="shared" si="211"/>
        <v>0</v>
      </c>
      <c r="N530" s="211">
        <f t="shared" si="211"/>
        <v>0</v>
      </c>
      <c r="O530" s="212">
        <f t="shared" si="211"/>
        <v>0</v>
      </c>
      <c r="P530" s="484"/>
      <c r="Q530" s="306"/>
    </row>
    <row r="531" spans="1:17" ht="13.5" customHeight="1" thickBot="1">
      <c r="A531" s="549">
        <v>3211</v>
      </c>
      <c r="B531" s="550" t="s">
        <v>95</v>
      </c>
      <c r="C531" s="266">
        <f>SUM(D531:M531)</f>
        <v>0</v>
      </c>
      <c r="D531" s="672"/>
      <c r="E531" s="332"/>
      <c r="F531" s="333"/>
      <c r="G531" s="334"/>
      <c r="H531" s="334"/>
      <c r="I531" s="334"/>
      <c r="J531" s="334"/>
      <c r="K531" s="334"/>
      <c r="L531" s="334"/>
      <c r="M531" s="333"/>
      <c r="N531" s="331"/>
      <c r="O531" s="335"/>
      <c r="P531" s="484"/>
      <c r="Q531" s="306"/>
    </row>
    <row r="532" spans="1:17" ht="13.5" customHeight="1">
      <c r="A532" s="679">
        <v>3213</v>
      </c>
      <c r="B532" s="560" t="s">
        <v>65</v>
      </c>
      <c r="C532" s="344">
        <f>SUM(D532:M532)</f>
        <v>0</v>
      </c>
      <c r="D532" s="665"/>
      <c r="E532" s="37"/>
      <c r="F532" s="36"/>
      <c r="G532" s="38"/>
      <c r="H532" s="38"/>
      <c r="I532" s="38"/>
      <c r="J532" s="38"/>
      <c r="K532" s="38"/>
      <c r="L532" s="38"/>
      <c r="M532" s="36"/>
      <c r="N532" s="24"/>
      <c r="O532" s="666"/>
      <c r="P532" s="484"/>
      <c r="Q532" s="306"/>
    </row>
    <row r="533" spans="1:17" ht="13.5" customHeight="1">
      <c r="A533" s="545">
        <v>322</v>
      </c>
      <c r="B533" s="348" t="s">
        <v>26</v>
      </c>
      <c r="C533" s="130">
        <f aca="true" t="shared" si="212" ref="C533:O533">SUM(C534:C537)</f>
        <v>0</v>
      </c>
      <c r="D533" s="207">
        <f t="shared" si="212"/>
        <v>0</v>
      </c>
      <c r="E533" s="132">
        <f t="shared" si="212"/>
        <v>0</v>
      </c>
      <c r="F533" s="176">
        <f t="shared" si="212"/>
        <v>0</v>
      </c>
      <c r="G533" s="133">
        <f t="shared" si="212"/>
        <v>0</v>
      </c>
      <c r="H533" s="133">
        <f t="shared" si="212"/>
        <v>0</v>
      </c>
      <c r="I533" s="133">
        <f t="shared" si="212"/>
        <v>0</v>
      </c>
      <c r="J533" s="133">
        <f t="shared" si="212"/>
        <v>0</v>
      </c>
      <c r="K533" s="133">
        <f t="shared" si="212"/>
        <v>0</v>
      </c>
      <c r="L533" s="133">
        <f t="shared" si="212"/>
        <v>0</v>
      </c>
      <c r="M533" s="397">
        <f t="shared" si="212"/>
        <v>0</v>
      </c>
      <c r="N533" s="130">
        <f t="shared" si="212"/>
        <v>0</v>
      </c>
      <c r="O533" s="136">
        <f t="shared" si="212"/>
        <v>0</v>
      </c>
      <c r="P533" s="484"/>
      <c r="Q533" s="306"/>
    </row>
    <row r="534" spans="1:17" ht="13.5" customHeight="1">
      <c r="A534" s="546">
        <v>3221</v>
      </c>
      <c r="B534" s="547" t="s">
        <v>67</v>
      </c>
      <c r="C534" s="264">
        <f>SUM(D534:M534)</f>
        <v>0</v>
      </c>
      <c r="D534" s="280"/>
      <c r="E534" s="297"/>
      <c r="F534" s="252"/>
      <c r="G534" s="303"/>
      <c r="H534" s="303"/>
      <c r="I534" s="303"/>
      <c r="J534" s="303"/>
      <c r="K534" s="303"/>
      <c r="L534" s="303"/>
      <c r="M534" s="252"/>
      <c r="N534" s="254"/>
      <c r="O534" s="305"/>
      <c r="P534" s="484"/>
      <c r="Q534" s="306"/>
    </row>
    <row r="535" spans="1:17" ht="13.5" customHeight="1">
      <c r="A535" s="546">
        <v>3222</v>
      </c>
      <c r="B535" s="547" t="s">
        <v>68</v>
      </c>
      <c r="C535" s="264">
        <f>SUM(D535:M535)</f>
        <v>0</v>
      </c>
      <c r="D535" s="280"/>
      <c r="E535" s="297"/>
      <c r="F535" s="252"/>
      <c r="G535" s="303"/>
      <c r="H535" s="303"/>
      <c r="I535" s="303"/>
      <c r="J535" s="303"/>
      <c r="K535" s="303"/>
      <c r="L535" s="303"/>
      <c r="M535" s="252"/>
      <c r="N535" s="254"/>
      <c r="O535" s="305"/>
      <c r="P535" s="484"/>
      <c r="Q535" s="306"/>
    </row>
    <row r="536" spans="1:17" ht="13.5" customHeight="1">
      <c r="A536" s="546">
        <v>3224</v>
      </c>
      <c r="B536" s="547" t="s">
        <v>70</v>
      </c>
      <c r="C536" s="264">
        <f>SUM(D536:M536)</f>
        <v>0</v>
      </c>
      <c r="D536" s="280"/>
      <c r="E536" s="297"/>
      <c r="F536" s="252"/>
      <c r="G536" s="303"/>
      <c r="H536" s="303"/>
      <c r="I536" s="303"/>
      <c r="J536" s="303"/>
      <c r="K536" s="303"/>
      <c r="L536" s="303"/>
      <c r="M536" s="252"/>
      <c r="N536" s="254"/>
      <c r="O536" s="305"/>
      <c r="P536" s="484"/>
      <c r="Q536" s="306"/>
    </row>
    <row r="537" spans="1:17" ht="13.5" customHeight="1">
      <c r="A537" s="546">
        <v>3225</v>
      </c>
      <c r="B537" s="547" t="s">
        <v>71</v>
      </c>
      <c r="C537" s="264">
        <f>SUM(D537:M537)</f>
        <v>0</v>
      </c>
      <c r="D537" s="280"/>
      <c r="E537" s="297"/>
      <c r="F537" s="252"/>
      <c r="G537" s="303"/>
      <c r="H537" s="303"/>
      <c r="I537" s="303"/>
      <c r="J537" s="303"/>
      <c r="K537" s="303"/>
      <c r="L537" s="303"/>
      <c r="M537" s="252"/>
      <c r="N537" s="254"/>
      <c r="O537" s="305"/>
      <c r="P537" s="484"/>
      <c r="Q537" s="306"/>
    </row>
    <row r="538" spans="1:17" ht="13.5" customHeight="1">
      <c r="A538" s="545">
        <v>323</v>
      </c>
      <c r="B538" s="348" t="s">
        <v>23</v>
      </c>
      <c r="C538" s="130">
        <f aca="true" t="shared" si="213" ref="C538:O538">SUM(C539:C540)</f>
        <v>0</v>
      </c>
      <c r="D538" s="207">
        <f t="shared" si="213"/>
        <v>0</v>
      </c>
      <c r="E538" s="132">
        <f t="shared" si="213"/>
        <v>0</v>
      </c>
      <c r="F538" s="176">
        <f t="shared" si="213"/>
        <v>0</v>
      </c>
      <c r="G538" s="133">
        <f t="shared" si="213"/>
        <v>0</v>
      </c>
      <c r="H538" s="133">
        <f t="shared" si="213"/>
        <v>0</v>
      </c>
      <c r="I538" s="133">
        <f t="shared" si="213"/>
        <v>0</v>
      </c>
      <c r="J538" s="133">
        <f t="shared" si="213"/>
        <v>0</v>
      </c>
      <c r="K538" s="133">
        <f t="shared" si="213"/>
        <v>0</v>
      </c>
      <c r="L538" s="133">
        <f t="shared" si="213"/>
        <v>0</v>
      </c>
      <c r="M538" s="397">
        <f t="shared" si="213"/>
        <v>0</v>
      </c>
      <c r="N538" s="130">
        <f t="shared" si="213"/>
        <v>0</v>
      </c>
      <c r="O538" s="136">
        <f t="shared" si="213"/>
        <v>0</v>
      </c>
      <c r="P538" s="484"/>
      <c r="Q538" s="306"/>
    </row>
    <row r="539" spans="1:17" ht="13.5" customHeight="1">
      <c r="A539" s="546">
        <v>3237</v>
      </c>
      <c r="B539" s="547" t="s">
        <v>79</v>
      </c>
      <c r="C539" s="264">
        <f>SUM(D539:M539)</f>
        <v>0</v>
      </c>
      <c r="D539" s="280"/>
      <c r="E539" s="297"/>
      <c r="F539" s="252"/>
      <c r="G539" s="303"/>
      <c r="H539" s="303"/>
      <c r="I539" s="303"/>
      <c r="J539" s="303"/>
      <c r="K539" s="303"/>
      <c r="L539" s="303"/>
      <c r="M539" s="252"/>
      <c r="N539" s="254"/>
      <c r="O539" s="305"/>
      <c r="P539" s="484"/>
      <c r="Q539" s="306"/>
    </row>
    <row r="540" spans="1:17" ht="13.5" customHeight="1">
      <c r="A540" s="546">
        <v>3239</v>
      </c>
      <c r="B540" s="547" t="s">
        <v>81</v>
      </c>
      <c r="C540" s="264">
        <f>SUM(D540:M540)</f>
        <v>0</v>
      </c>
      <c r="D540" s="280"/>
      <c r="E540" s="297"/>
      <c r="F540" s="252"/>
      <c r="G540" s="303"/>
      <c r="H540" s="303"/>
      <c r="I540" s="303"/>
      <c r="J540" s="303"/>
      <c r="K540" s="303"/>
      <c r="L540" s="303"/>
      <c r="M540" s="252"/>
      <c r="N540" s="254"/>
      <c r="O540" s="305"/>
      <c r="P540" s="484"/>
      <c r="Q540" s="306"/>
    </row>
    <row r="541" spans="1:17" ht="13.5" customHeight="1">
      <c r="A541" s="545">
        <v>329</v>
      </c>
      <c r="B541" s="348" t="s">
        <v>9</v>
      </c>
      <c r="C541" s="130">
        <f aca="true" t="shared" si="214" ref="C541:O541">SUM(C542:C543)</f>
        <v>0</v>
      </c>
      <c r="D541" s="207">
        <f t="shared" si="214"/>
        <v>0</v>
      </c>
      <c r="E541" s="132">
        <f t="shared" si="214"/>
        <v>0</v>
      </c>
      <c r="F541" s="176">
        <f t="shared" si="214"/>
        <v>0</v>
      </c>
      <c r="G541" s="133">
        <f t="shared" si="214"/>
        <v>0</v>
      </c>
      <c r="H541" s="133">
        <f t="shared" si="214"/>
        <v>0</v>
      </c>
      <c r="I541" s="133">
        <f t="shared" si="214"/>
        <v>0</v>
      </c>
      <c r="J541" s="133">
        <f t="shared" si="214"/>
        <v>0</v>
      </c>
      <c r="K541" s="133">
        <f t="shared" si="214"/>
        <v>0</v>
      </c>
      <c r="L541" s="133">
        <f t="shared" si="214"/>
        <v>0</v>
      </c>
      <c r="M541" s="397">
        <f t="shared" si="214"/>
        <v>0</v>
      </c>
      <c r="N541" s="130">
        <f t="shared" si="214"/>
        <v>0</v>
      </c>
      <c r="O541" s="136">
        <f t="shared" si="214"/>
        <v>0</v>
      </c>
      <c r="P541" s="484"/>
      <c r="Q541" s="306"/>
    </row>
    <row r="542" spans="1:17" ht="13.5" customHeight="1">
      <c r="A542" s="548">
        <v>3293</v>
      </c>
      <c r="B542" s="547" t="s">
        <v>84</v>
      </c>
      <c r="C542" s="264">
        <f>SUM(D542:M542)</f>
        <v>0</v>
      </c>
      <c r="D542" s="280"/>
      <c r="E542" s="297"/>
      <c r="F542" s="252"/>
      <c r="G542" s="303"/>
      <c r="H542" s="303"/>
      <c r="I542" s="303"/>
      <c r="J542" s="303"/>
      <c r="K542" s="303"/>
      <c r="L542" s="303"/>
      <c r="M542" s="252"/>
      <c r="N542" s="254"/>
      <c r="O542" s="305"/>
      <c r="P542" s="484"/>
      <c r="Q542" s="306"/>
    </row>
    <row r="543" spans="1:17" ht="13.5" customHeight="1" thickBot="1">
      <c r="A543" s="562">
        <v>3299</v>
      </c>
      <c r="B543" s="563" t="s">
        <v>9</v>
      </c>
      <c r="C543" s="264">
        <f>SUM(D543:M543)</f>
        <v>0</v>
      </c>
      <c r="D543" s="384"/>
      <c r="E543" s="41"/>
      <c r="F543" s="40"/>
      <c r="G543" s="42"/>
      <c r="H543" s="42"/>
      <c r="I543" s="42"/>
      <c r="J543" s="42"/>
      <c r="K543" s="42"/>
      <c r="L543" s="42"/>
      <c r="M543" s="40"/>
      <c r="N543" s="39"/>
      <c r="O543" s="113"/>
      <c r="P543" s="484"/>
      <c r="Q543" s="306"/>
    </row>
    <row r="544" spans="1:17" ht="13.5" customHeight="1" thickBot="1">
      <c r="A544" s="591" t="s">
        <v>99</v>
      </c>
      <c r="B544" s="814" t="s">
        <v>125</v>
      </c>
      <c r="C544" s="814"/>
      <c r="D544" s="814"/>
      <c r="E544" s="814"/>
      <c r="F544" s="814"/>
      <c r="G544" s="814"/>
      <c r="H544" s="814"/>
      <c r="I544" s="814"/>
      <c r="J544" s="814"/>
      <c r="K544" s="814"/>
      <c r="L544" s="814"/>
      <c r="M544" s="814"/>
      <c r="N544" s="814"/>
      <c r="O544" s="815"/>
      <c r="P544" s="484"/>
      <c r="Q544" s="306"/>
    </row>
    <row r="545" spans="1:17" ht="16.5" customHeight="1" thickBot="1">
      <c r="A545" s="539">
        <v>3</v>
      </c>
      <c r="B545" s="599" t="s">
        <v>11</v>
      </c>
      <c r="C545" s="109">
        <f aca="true" t="shared" si="215" ref="C545:O545">C546+C548</f>
        <v>0</v>
      </c>
      <c r="D545" s="217">
        <f t="shared" si="215"/>
        <v>0</v>
      </c>
      <c r="E545" s="146">
        <f t="shared" si="215"/>
        <v>0</v>
      </c>
      <c r="F545" s="145">
        <f t="shared" si="215"/>
        <v>0</v>
      </c>
      <c r="G545" s="147">
        <f t="shared" si="215"/>
        <v>0</v>
      </c>
      <c r="H545" s="147">
        <f t="shared" si="215"/>
        <v>0</v>
      </c>
      <c r="I545" s="147">
        <f t="shared" si="215"/>
        <v>0</v>
      </c>
      <c r="J545" s="147">
        <f t="shared" si="215"/>
        <v>0</v>
      </c>
      <c r="K545" s="147">
        <f t="shared" si="215"/>
        <v>0</v>
      </c>
      <c r="L545" s="147">
        <f t="shared" si="215"/>
        <v>0</v>
      </c>
      <c r="M545" s="145">
        <f t="shared" si="215"/>
        <v>0</v>
      </c>
      <c r="N545" s="217">
        <f t="shared" si="215"/>
        <v>0</v>
      </c>
      <c r="O545" s="110">
        <f t="shared" si="215"/>
        <v>0</v>
      </c>
      <c r="P545" s="484"/>
      <c r="Q545" s="306"/>
    </row>
    <row r="546" spans="1:17" ht="13.5" customHeight="1" thickBot="1">
      <c r="A546" s="770">
        <v>322</v>
      </c>
      <c r="B546" s="555" t="s">
        <v>26</v>
      </c>
      <c r="C546" s="771">
        <f aca="true" t="shared" si="216" ref="C546:O546">SUM(C547:C547)</f>
        <v>0</v>
      </c>
      <c r="D546" s="268">
        <f t="shared" si="216"/>
        <v>0</v>
      </c>
      <c r="E546" s="322">
        <f t="shared" si="216"/>
        <v>0</v>
      </c>
      <c r="F546" s="772">
        <f t="shared" si="216"/>
        <v>0</v>
      </c>
      <c r="G546" s="311">
        <f t="shared" si="216"/>
        <v>0</v>
      </c>
      <c r="H546" s="311">
        <f t="shared" si="216"/>
        <v>0</v>
      </c>
      <c r="I546" s="311">
        <f t="shared" si="216"/>
        <v>0</v>
      </c>
      <c r="J546" s="311">
        <f t="shared" si="216"/>
        <v>0</v>
      </c>
      <c r="K546" s="311">
        <f t="shared" si="216"/>
        <v>0</v>
      </c>
      <c r="L546" s="311">
        <f t="shared" si="216"/>
        <v>0</v>
      </c>
      <c r="M546" s="773">
        <f t="shared" si="216"/>
        <v>0</v>
      </c>
      <c r="N546" s="771">
        <f t="shared" si="216"/>
        <v>0</v>
      </c>
      <c r="O546" s="774">
        <f t="shared" si="216"/>
        <v>0</v>
      </c>
      <c r="P546" s="484"/>
      <c r="Q546" s="306"/>
    </row>
    <row r="547" spans="1:17" ht="13.5" customHeight="1">
      <c r="A547" s="543">
        <v>3224</v>
      </c>
      <c r="B547" s="560" t="s">
        <v>70</v>
      </c>
      <c r="C547" s="344">
        <f>SUM(D547:M547)</f>
        <v>0</v>
      </c>
      <c r="D547" s="665"/>
      <c r="E547" s="37"/>
      <c r="F547" s="36"/>
      <c r="G547" s="38"/>
      <c r="H547" s="38"/>
      <c r="I547" s="38"/>
      <c r="J547" s="38"/>
      <c r="K547" s="38"/>
      <c r="L547" s="38"/>
      <c r="M547" s="36"/>
      <c r="N547" s="24"/>
      <c r="O547" s="666"/>
      <c r="P547" s="484"/>
      <c r="Q547" s="306"/>
    </row>
    <row r="548" spans="1:17" ht="13.5" customHeight="1">
      <c r="A548" s="545">
        <v>323</v>
      </c>
      <c r="B548" s="348" t="s">
        <v>23</v>
      </c>
      <c r="C548" s="130">
        <f aca="true" t="shared" si="217" ref="C548:O548">SUM(C549:C549)</f>
        <v>0</v>
      </c>
      <c r="D548" s="207">
        <f t="shared" si="217"/>
        <v>0</v>
      </c>
      <c r="E548" s="132">
        <f t="shared" si="217"/>
        <v>0</v>
      </c>
      <c r="F548" s="176">
        <f t="shared" si="217"/>
        <v>0</v>
      </c>
      <c r="G548" s="133">
        <f t="shared" si="217"/>
        <v>0</v>
      </c>
      <c r="H548" s="133">
        <f t="shared" si="217"/>
        <v>0</v>
      </c>
      <c r="I548" s="133">
        <f t="shared" si="217"/>
        <v>0</v>
      </c>
      <c r="J548" s="133">
        <f t="shared" si="217"/>
        <v>0</v>
      </c>
      <c r="K548" s="133">
        <f t="shared" si="217"/>
        <v>0</v>
      </c>
      <c r="L548" s="133">
        <f t="shared" si="217"/>
        <v>0</v>
      </c>
      <c r="M548" s="397">
        <f t="shared" si="217"/>
        <v>0</v>
      </c>
      <c r="N548" s="130">
        <f t="shared" si="217"/>
        <v>0</v>
      </c>
      <c r="O548" s="136">
        <f t="shared" si="217"/>
        <v>0</v>
      </c>
      <c r="P548" s="484"/>
      <c r="Q548" s="306"/>
    </row>
    <row r="549" spans="1:17" ht="13.5" customHeight="1" thickBot="1">
      <c r="A549" s="565">
        <v>3232</v>
      </c>
      <c r="B549" s="547" t="s">
        <v>74</v>
      </c>
      <c r="C549" s="264">
        <f>SUM(D549:M549)</f>
        <v>0</v>
      </c>
      <c r="D549" s="280"/>
      <c r="E549" s="297"/>
      <c r="F549" s="252"/>
      <c r="G549" s="303"/>
      <c r="H549" s="303"/>
      <c r="I549" s="303"/>
      <c r="J549" s="303"/>
      <c r="K549" s="303"/>
      <c r="L549" s="303"/>
      <c r="M549" s="252"/>
      <c r="N549" s="254"/>
      <c r="O549" s="305"/>
      <c r="P549" s="484"/>
      <c r="Q549" s="306"/>
    </row>
    <row r="550" spans="1:17" ht="12.75" customHeight="1" thickBot="1">
      <c r="A550" s="337" t="s">
        <v>99</v>
      </c>
      <c r="B550" s="804" t="s">
        <v>126</v>
      </c>
      <c r="C550" s="804"/>
      <c r="D550" s="804"/>
      <c r="E550" s="804"/>
      <c r="F550" s="804"/>
      <c r="G550" s="804"/>
      <c r="H550" s="804"/>
      <c r="I550" s="804"/>
      <c r="J550" s="804"/>
      <c r="K550" s="804"/>
      <c r="L550" s="804"/>
      <c r="M550" s="804"/>
      <c r="N550" s="804"/>
      <c r="O550" s="805"/>
      <c r="P550" s="484"/>
      <c r="Q550" s="306"/>
    </row>
    <row r="551" spans="1:17" ht="14.25" customHeight="1" thickBot="1">
      <c r="A551" s="539">
        <v>3</v>
      </c>
      <c r="B551" s="538" t="s">
        <v>11</v>
      </c>
      <c r="C551" s="259">
        <f>C552</f>
        <v>0</v>
      </c>
      <c r="D551" s="259">
        <f aca="true" t="shared" si="218" ref="D551:O551">D552</f>
        <v>0</v>
      </c>
      <c r="E551" s="259">
        <f t="shared" si="218"/>
        <v>0</v>
      </c>
      <c r="F551" s="259">
        <f t="shared" si="218"/>
        <v>0</v>
      </c>
      <c r="G551" s="259">
        <f t="shared" si="218"/>
        <v>0</v>
      </c>
      <c r="H551" s="259">
        <f t="shared" si="218"/>
        <v>0</v>
      </c>
      <c r="I551" s="259">
        <f t="shared" si="218"/>
        <v>0</v>
      </c>
      <c r="J551" s="259">
        <f t="shared" si="218"/>
        <v>0</v>
      </c>
      <c r="K551" s="259">
        <f t="shared" si="218"/>
        <v>0</v>
      </c>
      <c r="L551" s="259">
        <f t="shared" si="218"/>
        <v>0</v>
      </c>
      <c r="M551" s="259">
        <f t="shared" si="218"/>
        <v>0</v>
      </c>
      <c r="N551" s="259">
        <f t="shared" si="218"/>
        <v>0</v>
      </c>
      <c r="O551" s="259">
        <f t="shared" si="218"/>
        <v>0</v>
      </c>
      <c r="P551" s="484"/>
      <c r="Q551" s="306"/>
    </row>
    <row r="552" spans="1:17" ht="14.25" customHeight="1" thickBot="1">
      <c r="A552" s="539">
        <v>32</v>
      </c>
      <c r="B552" s="599" t="s">
        <v>8</v>
      </c>
      <c r="C552" s="109">
        <f>C553+C555</f>
        <v>0</v>
      </c>
      <c r="D552" s="109">
        <f aca="true" t="shared" si="219" ref="D552:O552">D553+D555</f>
        <v>0</v>
      </c>
      <c r="E552" s="109">
        <f t="shared" si="219"/>
        <v>0</v>
      </c>
      <c r="F552" s="109">
        <f t="shared" si="219"/>
        <v>0</v>
      </c>
      <c r="G552" s="109">
        <f t="shared" si="219"/>
        <v>0</v>
      </c>
      <c r="H552" s="109">
        <f t="shared" si="219"/>
        <v>0</v>
      </c>
      <c r="I552" s="109">
        <f t="shared" si="219"/>
        <v>0</v>
      </c>
      <c r="J552" s="109">
        <f t="shared" si="219"/>
        <v>0</v>
      </c>
      <c r="K552" s="109">
        <f t="shared" si="219"/>
        <v>0</v>
      </c>
      <c r="L552" s="109">
        <f t="shared" si="219"/>
        <v>0</v>
      </c>
      <c r="M552" s="109">
        <f t="shared" si="219"/>
        <v>0</v>
      </c>
      <c r="N552" s="109">
        <f t="shared" si="219"/>
        <v>0</v>
      </c>
      <c r="O552" s="109">
        <f t="shared" si="219"/>
        <v>0</v>
      </c>
      <c r="P552" s="484"/>
      <c r="Q552" s="306"/>
    </row>
    <row r="553" spans="1:17" ht="14.25" customHeight="1">
      <c r="A553" s="545">
        <v>322</v>
      </c>
      <c r="B553" s="348" t="s">
        <v>26</v>
      </c>
      <c r="C553" s="130">
        <f aca="true" t="shared" si="220" ref="C553:O553">SUM(C554:C554)</f>
        <v>0</v>
      </c>
      <c r="D553" s="207">
        <f t="shared" si="220"/>
        <v>0</v>
      </c>
      <c r="E553" s="132">
        <f t="shared" si="220"/>
        <v>0</v>
      </c>
      <c r="F553" s="176">
        <f t="shared" si="220"/>
        <v>0</v>
      </c>
      <c r="G553" s="133">
        <f t="shared" si="220"/>
        <v>0</v>
      </c>
      <c r="H553" s="133">
        <f t="shared" si="220"/>
        <v>0</v>
      </c>
      <c r="I553" s="133">
        <f t="shared" si="220"/>
        <v>0</v>
      </c>
      <c r="J553" s="133">
        <f t="shared" si="220"/>
        <v>0</v>
      </c>
      <c r="K553" s="133">
        <f t="shared" si="220"/>
        <v>0</v>
      </c>
      <c r="L553" s="133">
        <f t="shared" si="220"/>
        <v>0</v>
      </c>
      <c r="M553" s="176">
        <f t="shared" si="220"/>
        <v>0</v>
      </c>
      <c r="N553" s="130">
        <f t="shared" si="220"/>
        <v>0</v>
      </c>
      <c r="O553" s="136">
        <f t="shared" si="220"/>
        <v>0</v>
      </c>
      <c r="P553" s="484"/>
      <c r="Q553" s="306"/>
    </row>
    <row r="554" spans="1:17" ht="14.25" customHeight="1">
      <c r="A554" s="546">
        <v>3225</v>
      </c>
      <c r="B554" s="547" t="s">
        <v>71</v>
      </c>
      <c r="C554" s="264">
        <f>SUM(D554:M554)</f>
        <v>0</v>
      </c>
      <c r="D554" s="280"/>
      <c r="E554" s="297"/>
      <c r="F554" s="252"/>
      <c r="G554" s="303"/>
      <c r="H554" s="303"/>
      <c r="I554" s="303"/>
      <c r="J554" s="303"/>
      <c r="K554" s="303"/>
      <c r="L554" s="303"/>
      <c r="M554" s="252"/>
      <c r="N554" s="254"/>
      <c r="O554" s="305"/>
      <c r="P554" s="484"/>
      <c r="Q554" s="306"/>
    </row>
    <row r="555" spans="1:17" ht="14.25" customHeight="1">
      <c r="A555" s="545">
        <v>323</v>
      </c>
      <c r="B555" s="348" t="s">
        <v>23</v>
      </c>
      <c r="C555" s="130">
        <f aca="true" t="shared" si="221" ref="C555:O555">SUM(C556:C556)</f>
        <v>0</v>
      </c>
      <c r="D555" s="207">
        <f t="shared" si="221"/>
        <v>0</v>
      </c>
      <c r="E555" s="132">
        <f t="shared" si="221"/>
        <v>0</v>
      </c>
      <c r="F555" s="176">
        <f t="shared" si="221"/>
        <v>0</v>
      </c>
      <c r="G555" s="133">
        <f t="shared" si="221"/>
        <v>0</v>
      </c>
      <c r="H555" s="133">
        <f t="shared" si="221"/>
        <v>0</v>
      </c>
      <c r="I555" s="133">
        <f t="shared" si="221"/>
        <v>0</v>
      </c>
      <c r="J555" s="133">
        <f t="shared" si="221"/>
        <v>0</v>
      </c>
      <c r="K555" s="133">
        <f t="shared" si="221"/>
        <v>0</v>
      </c>
      <c r="L555" s="133">
        <f t="shared" si="221"/>
        <v>0</v>
      </c>
      <c r="M555" s="176">
        <f t="shared" si="221"/>
        <v>0</v>
      </c>
      <c r="N555" s="130">
        <f t="shared" si="221"/>
        <v>0</v>
      </c>
      <c r="O555" s="136">
        <f t="shared" si="221"/>
        <v>0</v>
      </c>
      <c r="P555" s="484"/>
      <c r="Q555" s="306"/>
    </row>
    <row r="556" spans="1:17" ht="14.25" customHeight="1" thickBot="1">
      <c r="A556" s="546">
        <v>3232</v>
      </c>
      <c r="B556" s="547" t="s">
        <v>74</v>
      </c>
      <c r="C556" s="264">
        <f>SUM(D556:M556)</f>
        <v>0</v>
      </c>
      <c r="D556" s="280"/>
      <c r="E556" s="297"/>
      <c r="F556" s="252"/>
      <c r="G556" s="303"/>
      <c r="H556" s="303"/>
      <c r="I556" s="303"/>
      <c r="J556" s="303"/>
      <c r="K556" s="303"/>
      <c r="L556" s="303"/>
      <c r="M556" s="252"/>
      <c r="N556" s="254"/>
      <c r="O556" s="305"/>
      <c r="P556" s="484"/>
      <c r="Q556" s="306"/>
    </row>
    <row r="557" spans="1:17" ht="14.25" customHeight="1" thickBot="1">
      <c r="A557" s="566"/>
      <c r="B557" s="431" t="s">
        <v>133</v>
      </c>
      <c r="C557" s="453">
        <f>C360+C397+C443+C477+C501+C506+C517+C522+C545+C551</f>
        <v>217000</v>
      </c>
      <c r="D557" s="453">
        <f aca="true" t="shared" si="222" ref="D557:O557">D360+D397+D443+D477+D501+D506+D517+D522+D545+D551</f>
        <v>0</v>
      </c>
      <c r="E557" s="453">
        <f t="shared" si="222"/>
        <v>0</v>
      </c>
      <c r="F557" s="453">
        <f t="shared" si="222"/>
        <v>0</v>
      </c>
      <c r="G557" s="453">
        <f t="shared" si="222"/>
        <v>0</v>
      </c>
      <c r="H557" s="453">
        <f t="shared" si="222"/>
        <v>217000</v>
      </c>
      <c r="I557" s="453">
        <f t="shared" si="222"/>
        <v>0</v>
      </c>
      <c r="J557" s="453">
        <f t="shared" si="222"/>
        <v>0</v>
      </c>
      <c r="K557" s="453">
        <f t="shared" si="222"/>
        <v>0</v>
      </c>
      <c r="L557" s="453">
        <f t="shared" si="222"/>
        <v>0</v>
      </c>
      <c r="M557" s="453">
        <f t="shared" si="222"/>
        <v>0</v>
      </c>
      <c r="N557" s="453">
        <f t="shared" si="222"/>
        <v>217100</v>
      </c>
      <c r="O557" s="453">
        <f t="shared" si="222"/>
        <v>217100</v>
      </c>
      <c r="P557" s="484"/>
      <c r="Q557" s="306"/>
    </row>
    <row r="558" spans="1:17" ht="11.25" customHeight="1" thickBot="1">
      <c r="A558" s="715"/>
      <c r="B558" s="604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31"/>
      <c r="N558" s="97"/>
      <c r="O558" s="32"/>
      <c r="P558" s="484"/>
      <c r="Q558" s="306"/>
    </row>
    <row r="559" spans="1:17" ht="17.25" customHeight="1" thickBot="1">
      <c r="A559" s="536" t="s">
        <v>164</v>
      </c>
      <c r="B559" s="611"/>
      <c r="C559" s="439"/>
      <c r="D559" s="440"/>
      <c r="E559" s="428"/>
      <c r="F559" s="428"/>
      <c r="G559" s="428"/>
      <c r="H559" s="428"/>
      <c r="I559" s="428"/>
      <c r="J559" s="428"/>
      <c r="K559" s="428"/>
      <c r="L559" s="428"/>
      <c r="M559" s="428"/>
      <c r="N559" s="428"/>
      <c r="O559" s="496"/>
      <c r="P559" s="484"/>
      <c r="Q559" s="306"/>
    </row>
    <row r="560" spans="1:17" ht="18" customHeight="1" thickBot="1">
      <c r="A560" s="607" t="s">
        <v>99</v>
      </c>
      <c r="B560" s="811" t="s">
        <v>165</v>
      </c>
      <c r="C560" s="812"/>
      <c r="D560" s="812"/>
      <c r="E560" s="812"/>
      <c r="F560" s="812"/>
      <c r="G560" s="812"/>
      <c r="H560" s="812"/>
      <c r="I560" s="812"/>
      <c r="J560" s="812"/>
      <c r="K560" s="812"/>
      <c r="L560" s="812"/>
      <c r="M560" s="812"/>
      <c r="N560" s="812"/>
      <c r="O560" s="813"/>
      <c r="P560" s="484"/>
      <c r="Q560" s="306"/>
    </row>
    <row r="561" spans="1:17" ht="16.5" customHeight="1" thickBot="1">
      <c r="A561" s="612">
        <v>3</v>
      </c>
      <c r="B561" s="540" t="s">
        <v>11</v>
      </c>
      <c r="C561" s="217">
        <f>C562</f>
        <v>28210</v>
      </c>
      <c r="D561" s="214">
        <f aca="true" t="shared" si="223" ref="D561:O562">D562</f>
        <v>0</v>
      </c>
      <c r="E561" s="146">
        <f t="shared" si="223"/>
        <v>0</v>
      </c>
      <c r="F561" s="145">
        <f t="shared" si="223"/>
        <v>0</v>
      </c>
      <c r="G561" s="147">
        <f t="shared" si="223"/>
        <v>0</v>
      </c>
      <c r="H561" s="147">
        <f t="shared" si="223"/>
        <v>28210</v>
      </c>
      <c r="I561" s="147">
        <f t="shared" si="223"/>
        <v>0</v>
      </c>
      <c r="J561" s="147">
        <f t="shared" si="223"/>
        <v>0</v>
      </c>
      <c r="K561" s="147">
        <f t="shared" si="223"/>
        <v>0</v>
      </c>
      <c r="L561" s="147">
        <f t="shared" si="223"/>
        <v>0</v>
      </c>
      <c r="M561" s="145">
        <f t="shared" si="223"/>
        <v>0</v>
      </c>
      <c r="N561" s="109">
        <f t="shared" si="223"/>
        <v>28210</v>
      </c>
      <c r="O561" s="110">
        <f t="shared" si="223"/>
        <v>28210</v>
      </c>
      <c r="P561" s="484"/>
      <c r="Q561" s="306"/>
    </row>
    <row r="562" spans="1:17" ht="14.25" customHeight="1" thickBot="1">
      <c r="A562" s="608">
        <v>32</v>
      </c>
      <c r="B562" s="609" t="s">
        <v>8</v>
      </c>
      <c r="C562" s="217">
        <f>C563</f>
        <v>28210</v>
      </c>
      <c r="D562" s="214">
        <f t="shared" si="223"/>
        <v>0</v>
      </c>
      <c r="E562" s="146">
        <f t="shared" si="223"/>
        <v>0</v>
      </c>
      <c r="F562" s="145">
        <f t="shared" si="223"/>
        <v>0</v>
      </c>
      <c r="G562" s="147">
        <f t="shared" si="223"/>
        <v>0</v>
      </c>
      <c r="H562" s="147">
        <f t="shared" si="223"/>
        <v>28210</v>
      </c>
      <c r="I562" s="147">
        <f t="shared" si="223"/>
        <v>0</v>
      </c>
      <c r="J562" s="147">
        <f t="shared" si="223"/>
        <v>0</v>
      </c>
      <c r="K562" s="147">
        <f t="shared" si="223"/>
        <v>0</v>
      </c>
      <c r="L562" s="147">
        <f t="shared" si="223"/>
        <v>0</v>
      </c>
      <c r="M562" s="145">
        <f t="shared" si="223"/>
        <v>0</v>
      </c>
      <c r="N562" s="109">
        <f t="shared" si="223"/>
        <v>28210</v>
      </c>
      <c r="O562" s="110">
        <f t="shared" si="223"/>
        <v>28210</v>
      </c>
      <c r="P562" s="484"/>
      <c r="Q562" s="306"/>
    </row>
    <row r="563" spans="1:17" ht="15" customHeight="1">
      <c r="A563" s="541">
        <v>322</v>
      </c>
      <c r="B563" s="542" t="s">
        <v>26</v>
      </c>
      <c r="C563" s="321">
        <f aca="true" t="shared" si="224" ref="C563:O563">SUM(C564:C564)</f>
        <v>28210</v>
      </c>
      <c r="D563" s="295">
        <f t="shared" si="224"/>
        <v>0</v>
      </c>
      <c r="E563" s="209">
        <f t="shared" si="224"/>
        <v>0</v>
      </c>
      <c r="F563" s="208">
        <f t="shared" si="224"/>
        <v>0</v>
      </c>
      <c r="G563" s="210">
        <f t="shared" si="224"/>
        <v>0</v>
      </c>
      <c r="H563" s="210">
        <f t="shared" si="224"/>
        <v>28210</v>
      </c>
      <c r="I563" s="210">
        <f t="shared" si="224"/>
        <v>0</v>
      </c>
      <c r="J563" s="210">
        <f t="shared" si="224"/>
        <v>0</v>
      </c>
      <c r="K563" s="210">
        <f t="shared" si="224"/>
        <v>0</v>
      </c>
      <c r="L563" s="210">
        <f t="shared" si="224"/>
        <v>0</v>
      </c>
      <c r="M563" s="208">
        <f t="shared" si="224"/>
        <v>0</v>
      </c>
      <c r="N563" s="211">
        <f t="shared" si="224"/>
        <v>28210</v>
      </c>
      <c r="O563" s="212">
        <f t="shared" si="224"/>
        <v>28210</v>
      </c>
      <c r="P563" s="484"/>
      <c r="Q563" s="306"/>
    </row>
    <row r="564" spans="1:17" ht="17.25" customHeight="1" thickBot="1">
      <c r="A564" s="548">
        <v>3222</v>
      </c>
      <c r="B564" s="553" t="s">
        <v>68</v>
      </c>
      <c r="C564" s="205">
        <f>SUM(D564:M564)</f>
        <v>28210</v>
      </c>
      <c r="D564" s="753"/>
      <c r="E564" s="297"/>
      <c r="F564" s="252"/>
      <c r="G564" s="303"/>
      <c r="H564" s="88">
        <v>28210</v>
      </c>
      <c r="I564" s="303"/>
      <c r="J564" s="303"/>
      <c r="K564" s="303"/>
      <c r="L564" s="303"/>
      <c r="M564" s="252"/>
      <c r="N564" s="85">
        <v>28210</v>
      </c>
      <c r="O564" s="801">
        <v>28210</v>
      </c>
      <c r="P564" s="484"/>
      <c r="Q564" s="306"/>
    </row>
    <row r="565" spans="1:17" ht="18" customHeight="1" thickBot="1">
      <c r="A565" s="536"/>
      <c r="B565" s="597" t="s">
        <v>112</v>
      </c>
      <c r="C565" s="452">
        <f>C561</f>
        <v>28210</v>
      </c>
      <c r="D565" s="455">
        <f aca="true" t="shared" si="225" ref="D565:O565">D561</f>
        <v>0</v>
      </c>
      <c r="E565" s="441">
        <f t="shared" si="225"/>
        <v>0</v>
      </c>
      <c r="F565" s="428">
        <f t="shared" si="225"/>
        <v>0</v>
      </c>
      <c r="G565" s="442">
        <f t="shared" si="225"/>
        <v>0</v>
      </c>
      <c r="H565" s="442">
        <f t="shared" si="225"/>
        <v>28210</v>
      </c>
      <c r="I565" s="442">
        <f t="shared" si="225"/>
        <v>0</v>
      </c>
      <c r="J565" s="442">
        <f t="shared" si="225"/>
        <v>0</v>
      </c>
      <c r="K565" s="442">
        <f t="shared" si="225"/>
        <v>0</v>
      </c>
      <c r="L565" s="442">
        <f t="shared" si="225"/>
        <v>0</v>
      </c>
      <c r="M565" s="428">
        <f t="shared" si="225"/>
        <v>0</v>
      </c>
      <c r="N565" s="452">
        <f t="shared" si="225"/>
        <v>28210</v>
      </c>
      <c r="O565" s="456">
        <f t="shared" si="225"/>
        <v>28210</v>
      </c>
      <c r="P565" s="484"/>
      <c r="Q565" s="306"/>
    </row>
    <row r="566" spans="1:17" ht="9" customHeight="1" thickBot="1">
      <c r="A566" s="732"/>
      <c r="B566" s="733"/>
      <c r="C566" s="30"/>
      <c r="D566" s="30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5"/>
      <c r="P566" s="484"/>
      <c r="Q566" s="306"/>
    </row>
    <row r="567" spans="1:17" ht="15.75" customHeight="1" thickBot="1">
      <c r="A567" s="729" t="s">
        <v>127</v>
      </c>
      <c r="B567" s="730" t="s">
        <v>128</v>
      </c>
      <c r="C567" s="731"/>
      <c r="D567" s="428"/>
      <c r="E567" s="435"/>
      <c r="F567" s="435"/>
      <c r="G567" s="435"/>
      <c r="H567" s="435"/>
      <c r="I567" s="435"/>
      <c r="J567" s="435"/>
      <c r="K567" s="435"/>
      <c r="L567" s="435"/>
      <c r="M567" s="435"/>
      <c r="N567" s="435"/>
      <c r="O567" s="517"/>
      <c r="P567" s="484"/>
      <c r="Q567" s="306"/>
    </row>
    <row r="568" spans="1:17" ht="15" customHeight="1" thickBot="1">
      <c r="A568" s="449" t="s">
        <v>99</v>
      </c>
      <c r="B568" s="624" t="s">
        <v>120</v>
      </c>
      <c r="C568" s="450"/>
      <c r="D568" s="451"/>
      <c r="E568" s="451"/>
      <c r="F568" s="451"/>
      <c r="G568" s="451"/>
      <c r="H568" s="451"/>
      <c r="I568" s="451"/>
      <c r="J568" s="451"/>
      <c r="K568" s="451"/>
      <c r="L568" s="451"/>
      <c r="M568" s="451"/>
      <c r="N568" s="451"/>
      <c r="O568" s="340"/>
      <c r="P568" s="484"/>
      <c r="Q568" s="306"/>
    </row>
    <row r="569" spans="1:17" ht="30" customHeight="1" thickBot="1">
      <c r="A569" s="537">
        <v>4</v>
      </c>
      <c r="B569" s="625" t="s">
        <v>153</v>
      </c>
      <c r="C569" s="215">
        <f>C570+C573</f>
        <v>1500</v>
      </c>
      <c r="D569" s="215">
        <f aca="true" t="shared" si="226" ref="D569:O569">D570+D573</f>
        <v>0</v>
      </c>
      <c r="E569" s="162">
        <f t="shared" si="226"/>
        <v>0</v>
      </c>
      <c r="F569" s="159">
        <f t="shared" si="226"/>
        <v>0</v>
      </c>
      <c r="G569" s="160">
        <f t="shared" si="226"/>
        <v>0</v>
      </c>
      <c r="H569" s="160">
        <f t="shared" si="226"/>
        <v>1500</v>
      </c>
      <c r="I569" s="160">
        <f t="shared" si="226"/>
        <v>0</v>
      </c>
      <c r="J569" s="160">
        <f t="shared" si="226"/>
        <v>0</v>
      </c>
      <c r="K569" s="160">
        <f t="shared" si="226"/>
        <v>0</v>
      </c>
      <c r="L569" s="160">
        <f t="shared" si="226"/>
        <v>0</v>
      </c>
      <c r="M569" s="161">
        <f t="shared" si="226"/>
        <v>0</v>
      </c>
      <c r="N569" s="215">
        <f t="shared" si="226"/>
        <v>2000</v>
      </c>
      <c r="O569" s="112">
        <f t="shared" si="226"/>
        <v>2000</v>
      </c>
      <c r="P569" s="484"/>
      <c r="Q569" s="306"/>
    </row>
    <row r="570" spans="1:17" ht="39" customHeight="1" thickBot="1">
      <c r="A570" s="539">
        <v>41</v>
      </c>
      <c r="B570" s="569" t="s">
        <v>159</v>
      </c>
      <c r="C570" s="217">
        <f>C571</f>
        <v>0</v>
      </c>
      <c r="D570" s="217">
        <f aca="true" t="shared" si="227" ref="D570:O571">D571</f>
        <v>0</v>
      </c>
      <c r="E570" s="146">
        <f t="shared" si="227"/>
        <v>0</v>
      </c>
      <c r="F570" s="145">
        <f t="shared" si="227"/>
        <v>0</v>
      </c>
      <c r="G570" s="147">
        <f t="shared" si="227"/>
        <v>0</v>
      </c>
      <c r="H570" s="147">
        <f t="shared" si="227"/>
        <v>0</v>
      </c>
      <c r="I570" s="147">
        <f t="shared" si="227"/>
        <v>0</v>
      </c>
      <c r="J570" s="147">
        <f t="shared" si="227"/>
        <v>0</v>
      </c>
      <c r="K570" s="147">
        <f t="shared" si="227"/>
        <v>0</v>
      </c>
      <c r="L570" s="147">
        <f t="shared" si="227"/>
        <v>0</v>
      </c>
      <c r="M570" s="148">
        <f t="shared" si="227"/>
        <v>0</v>
      </c>
      <c r="N570" s="217">
        <f t="shared" si="227"/>
        <v>0</v>
      </c>
      <c r="O570" s="110">
        <f t="shared" si="227"/>
        <v>0</v>
      </c>
      <c r="P570" s="484"/>
      <c r="Q570" s="306"/>
    </row>
    <row r="571" spans="1:17" ht="14.25" customHeight="1">
      <c r="A571" s="541">
        <v>412</v>
      </c>
      <c r="B571" s="626" t="s">
        <v>129</v>
      </c>
      <c r="C571" s="126">
        <f>C572</f>
        <v>0</v>
      </c>
      <c r="D571" s="262">
        <f t="shared" si="227"/>
        <v>0</v>
      </c>
      <c r="E571" s="128">
        <f t="shared" si="227"/>
        <v>0</v>
      </c>
      <c r="F571" s="198">
        <f t="shared" si="227"/>
        <v>0</v>
      </c>
      <c r="G571" s="129">
        <f t="shared" si="227"/>
        <v>0</v>
      </c>
      <c r="H571" s="129">
        <f t="shared" si="227"/>
        <v>0</v>
      </c>
      <c r="I571" s="129">
        <f t="shared" si="227"/>
        <v>0</v>
      </c>
      <c r="J571" s="129">
        <f t="shared" si="227"/>
        <v>0</v>
      </c>
      <c r="K571" s="129">
        <f t="shared" si="227"/>
        <v>0</v>
      </c>
      <c r="L571" s="129">
        <f t="shared" si="227"/>
        <v>0</v>
      </c>
      <c r="M571" s="199">
        <f t="shared" si="227"/>
        <v>0</v>
      </c>
      <c r="N571" s="126">
        <f t="shared" si="227"/>
        <v>0</v>
      </c>
      <c r="O571" s="135">
        <f t="shared" si="227"/>
        <v>0</v>
      </c>
      <c r="P571" s="484"/>
      <c r="Q571" s="306"/>
    </row>
    <row r="572" spans="1:17" ht="14.25" customHeight="1" thickBot="1">
      <c r="A572" s="621">
        <v>4124</v>
      </c>
      <c r="B572" s="702" t="s">
        <v>130</v>
      </c>
      <c r="C572" s="266">
        <f>SUM(D572:M572)</f>
        <v>0</v>
      </c>
      <c r="D572" s="672"/>
      <c r="E572" s="332"/>
      <c r="F572" s="333"/>
      <c r="G572" s="334"/>
      <c r="H572" s="334"/>
      <c r="I572" s="334"/>
      <c r="J572" s="334"/>
      <c r="K572" s="334"/>
      <c r="L572" s="334"/>
      <c r="M572" s="703"/>
      <c r="N572" s="331"/>
      <c r="O572" s="335"/>
      <c r="P572" s="484"/>
      <c r="Q572" s="306"/>
    </row>
    <row r="573" spans="1:17" ht="33" customHeight="1" thickBot="1">
      <c r="A573" s="632">
        <v>42</v>
      </c>
      <c r="B573" s="700" t="s">
        <v>107</v>
      </c>
      <c r="C573" s="259">
        <f aca="true" t="shared" si="228" ref="C573:O573">C574+C579</f>
        <v>1500</v>
      </c>
      <c r="D573" s="398">
        <f t="shared" si="228"/>
        <v>0</v>
      </c>
      <c r="E573" s="323">
        <f t="shared" si="228"/>
        <v>0</v>
      </c>
      <c r="F573" s="324">
        <f t="shared" si="228"/>
        <v>0</v>
      </c>
      <c r="G573" s="325">
        <f t="shared" si="228"/>
        <v>0</v>
      </c>
      <c r="H573" s="325">
        <f t="shared" si="228"/>
        <v>1500</v>
      </c>
      <c r="I573" s="325">
        <f t="shared" si="228"/>
        <v>0</v>
      </c>
      <c r="J573" s="325">
        <f t="shared" si="228"/>
        <v>0</v>
      </c>
      <c r="K573" s="325">
        <f t="shared" si="228"/>
        <v>0</v>
      </c>
      <c r="L573" s="325">
        <f t="shared" si="228"/>
        <v>0</v>
      </c>
      <c r="M573" s="701">
        <f t="shared" si="228"/>
        <v>0</v>
      </c>
      <c r="N573" s="259">
        <f t="shared" si="228"/>
        <v>2000</v>
      </c>
      <c r="O573" s="260">
        <f t="shared" si="228"/>
        <v>2000</v>
      </c>
      <c r="P573" s="484"/>
      <c r="Q573" s="306"/>
    </row>
    <row r="574" spans="1:17" ht="14.25" customHeight="1">
      <c r="A574" s="551">
        <v>422</v>
      </c>
      <c r="B574" s="628" t="s">
        <v>27</v>
      </c>
      <c r="C574" s="211">
        <f>SUM(C575:C578)</f>
        <v>1000</v>
      </c>
      <c r="D574" s="321">
        <f aca="true" t="shared" si="229" ref="D574:O574">SUM(D575:D578)</f>
        <v>0</v>
      </c>
      <c r="E574" s="209">
        <f t="shared" si="229"/>
        <v>0</v>
      </c>
      <c r="F574" s="208">
        <f t="shared" si="229"/>
        <v>0</v>
      </c>
      <c r="G574" s="210">
        <f t="shared" si="229"/>
        <v>0</v>
      </c>
      <c r="H574" s="210">
        <f t="shared" si="229"/>
        <v>1000</v>
      </c>
      <c r="I574" s="210">
        <f t="shared" si="229"/>
        <v>0</v>
      </c>
      <c r="J574" s="210">
        <f t="shared" si="229"/>
        <v>0</v>
      </c>
      <c r="K574" s="210">
        <f t="shared" si="229"/>
        <v>0</v>
      </c>
      <c r="L574" s="210">
        <f t="shared" si="229"/>
        <v>0</v>
      </c>
      <c r="M574" s="400">
        <f t="shared" si="229"/>
        <v>0</v>
      </c>
      <c r="N574" s="211">
        <f t="shared" si="229"/>
        <v>1000</v>
      </c>
      <c r="O574" s="212">
        <f t="shared" si="229"/>
        <v>1000</v>
      </c>
      <c r="P574" s="484"/>
      <c r="Q574" s="306"/>
    </row>
    <row r="575" spans="1:17" ht="14.25" customHeight="1">
      <c r="A575" s="546">
        <v>4221</v>
      </c>
      <c r="B575" s="629" t="s">
        <v>89</v>
      </c>
      <c r="C575" s="264">
        <f>SUM(D575:M575)</f>
        <v>0</v>
      </c>
      <c r="D575" s="280"/>
      <c r="E575" s="297"/>
      <c r="F575" s="252"/>
      <c r="G575" s="303"/>
      <c r="H575" s="303"/>
      <c r="I575" s="303"/>
      <c r="J575" s="303"/>
      <c r="K575" s="303"/>
      <c r="L575" s="303"/>
      <c r="M575" s="401"/>
      <c r="N575" s="85">
        <v>1000</v>
      </c>
      <c r="O575" s="801">
        <v>1000</v>
      </c>
      <c r="P575" s="484"/>
      <c r="Q575" s="306"/>
    </row>
    <row r="576" spans="1:17" ht="14.25" customHeight="1">
      <c r="A576" s="546">
        <v>4223</v>
      </c>
      <c r="B576" s="629" t="s">
        <v>91</v>
      </c>
      <c r="C576" s="264">
        <f>SUM(D576:M576)</f>
        <v>0</v>
      </c>
      <c r="D576" s="280"/>
      <c r="E576" s="297"/>
      <c r="F576" s="252"/>
      <c r="G576" s="303"/>
      <c r="H576" s="303"/>
      <c r="I576" s="303"/>
      <c r="J576" s="303"/>
      <c r="K576" s="303"/>
      <c r="L576" s="303"/>
      <c r="M576" s="401"/>
      <c r="N576" s="254"/>
      <c r="O576" s="305"/>
      <c r="P576" s="484"/>
      <c r="Q576" s="306"/>
    </row>
    <row r="577" spans="1:17" ht="14.25" customHeight="1">
      <c r="A577" s="546">
        <v>4226</v>
      </c>
      <c r="B577" s="629" t="s">
        <v>92</v>
      </c>
      <c r="C577" s="264">
        <f>SUM(D577:M577)</f>
        <v>1000</v>
      </c>
      <c r="D577" s="280"/>
      <c r="E577" s="297"/>
      <c r="F577" s="252"/>
      <c r="G577" s="303"/>
      <c r="H577" s="88">
        <v>1000</v>
      </c>
      <c r="I577" s="303"/>
      <c r="J577" s="303"/>
      <c r="K577" s="303"/>
      <c r="L577" s="303"/>
      <c r="M577" s="401"/>
      <c r="N577" s="254"/>
      <c r="O577" s="305"/>
      <c r="P577" s="484"/>
      <c r="Q577" s="306"/>
    </row>
    <row r="578" spans="1:17" ht="33.75" customHeight="1">
      <c r="A578" s="546">
        <v>4227</v>
      </c>
      <c r="B578" s="629" t="s">
        <v>108</v>
      </c>
      <c r="C578" s="264">
        <f>SUM(D578:M578)</f>
        <v>0</v>
      </c>
      <c r="D578" s="280"/>
      <c r="E578" s="297"/>
      <c r="F578" s="252"/>
      <c r="G578" s="303"/>
      <c r="H578" s="303"/>
      <c r="I578" s="303"/>
      <c r="J578" s="303"/>
      <c r="K578" s="303"/>
      <c r="L578" s="303"/>
      <c r="M578" s="401"/>
      <c r="N578" s="254"/>
      <c r="O578" s="305"/>
      <c r="P578" s="484"/>
      <c r="Q578" s="306"/>
    </row>
    <row r="579" spans="1:17" ht="30.75" customHeight="1">
      <c r="A579" s="545">
        <v>424</v>
      </c>
      <c r="B579" s="630" t="s">
        <v>131</v>
      </c>
      <c r="C579" s="130">
        <f>C580</f>
        <v>500</v>
      </c>
      <c r="D579" s="207">
        <f aca="true" t="shared" si="230" ref="D579:O579">D580</f>
        <v>0</v>
      </c>
      <c r="E579" s="132">
        <f t="shared" si="230"/>
        <v>0</v>
      </c>
      <c r="F579" s="176">
        <f t="shared" si="230"/>
        <v>0</v>
      </c>
      <c r="G579" s="133">
        <f t="shared" si="230"/>
        <v>0</v>
      </c>
      <c r="H579" s="133">
        <f t="shared" si="230"/>
        <v>500</v>
      </c>
      <c r="I579" s="133">
        <f t="shared" si="230"/>
        <v>0</v>
      </c>
      <c r="J579" s="133">
        <f t="shared" si="230"/>
        <v>0</v>
      </c>
      <c r="K579" s="133">
        <f t="shared" si="230"/>
        <v>0</v>
      </c>
      <c r="L579" s="133">
        <f t="shared" si="230"/>
        <v>0</v>
      </c>
      <c r="M579" s="177">
        <f t="shared" si="230"/>
        <v>0</v>
      </c>
      <c r="N579" s="130">
        <f t="shared" si="230"/>
        <v>1000</v>
      </c>
      <c r="O579" s="136">
        <f t="shared" si="230"/>
        <v>1000</v>
      </c>
      <c r="P579" s="484"/>
      <c r="Q579" s="306"/>
    </row>
    <row r="580" spans="1:17" ht="14.25" customHeight="1" thickBot="1">
      <c r="A580" s="565">
        <v>4241</v>
      </c>
      <c r="B580" s="627" t="s">
        <v>93</v>
      </c>
      <c r="C580" s="264">
        <f>SUM(D580:M580)</f>
        <v>500</v>
      </c>
      <c r="D580" s="384"/>
      <c r="E580" s="41"/>
      <c r="F580" s="40"/>
      <c r="G580" s="42"/>
      <c r="H580" s="180">
        <v>500</v>
      </c>
      <c r="I580" s="42"/>
      <c r="J580" s="42"/>
      <c r="K580" s="42"/>
      <c r="L580" s="42"/>
      <c r="M580" s="43"/>
      <c r="N580" s="119">
        <v>1000</v>
      </c>
      <c r="O580" s="802">
        <v>1000</v>
      </c>
      <c r="P580" s="484"/>
      <c r="Q580" s="306"/>
    </row>
    <row r="581" spans="1:17" ht="14.25" customHeight="1" thickBot="1">
      <c r="A581" s="402" t="s">
        <v>99</v>
      </c>
      <c r="B581" s="426" t="s">
        <v>104</v>
      </c>
      <c r="C581" s="425"/>
      <c r="D581" s="403"/>
      <c r="E581" s="336"/>
      <c r="F581" s="336"/>
      <c r="G581" s="336"/>
      <c r="H581" s="336"/>
      <c r="I581" s="336"/>
      <c r="J581" s="336"/>
      <c r="K581" s="336"/>
      <c r="L581" s="336"/>
      <c r="M581" s="336"/>
      <c r="N581" s="336"/>
      <c r="O581" s="407"/>
      <c r="P581" s="484"/>
      <c r="Q581" s="306"/>
    </row>
    <row r="582" spans="1:17" ht="30" customHeight="1" thickBot="1">
      <c r="A582" s="537">
        <v>4</v>
      </c>
      <c r="B582" s="625" t="s">
        <v>137</v>
      </c>
      <c r="C582" s="215">
        <f>C583</f>
        <v>5000</v>
      </c>
      <c r="D582" s="215">
        <f aca="true" t="shared" si="231" ref="D582:O582">D583</f>
        <v>0</v>
      </c>
      <c r="E582" s="146">
        <f t="shared" si="231"/>
        <v>0</v>
      </c>
      <c r="F582" s="159">
        <f t="shared" si="231"/>
        <v>0</v>
      </c>
      <c r="G582" s="147">
        <f t="shared" si="231"/>
        <v>0</v>
      </c>
      <c r="H582" s="147">
        <f t="shared" si="231"/>
        <v>5000</v>
      </c>
      <c r="I582" s="147">
        <f t="shared" si="231"/>
        <v>0</v>
      </c>
      <c r="J582" s="147">
        <f t="shared" si="231"/>
        <v>0</v>
      </c>
      <c r="K582" s="147">
        <f t="shared" si="231"/>
        <v>0</v>
      </c>
      <c r="L582" s="147">
        <f t="shared" si="231"/>
        <v>0</v>
      </c>
      <c r="M582" s="159">
        <f t="shared" si="231"/>
        <v>0</v>
      </c>
      <c r="N582" s="215">
        <f t="shared" si="231"/>
        <v>5000</v>
      </c>
      <c r="O582" s="112">
        <f t="shared" si="231"/>
        <v>5000</v>
      </c>
      <c r="P582" s="484"/>
      <c r="Q582" s="306"/>
    </row>
    <row r="583" spans="1:17" ht="28.5" customHeight="1" thickBot="1">
      <c r="A583" s="539">
        <v>42</v>
      </c>
      <c r="B583" s="570" t="s">
        <v>107</v>
      </c>
      <c r="C583" s="109">
        <f aca="true" t="shared" si="232" ref="C583:O583">C584+C590</f>
        <v>5000</v>
      </c>
      <c r="D583" s="217">
        <f t="shared" si="232"/>
        <v>0</v>
      </c>
      <c r="E583" s="146">
        <f t="shared" si="232"/>
        <v>0</v>
      </c>
      <c r="F583" s="145">
        <f t="shared" si="232"/>
        <v>0</v>
      </c>
      <c r="G583" s="147">
        <f t="shared" si="232"/>
        <v>0</v>
      </c>
      <c r="H583" s="147">
        <f t="shared" si="232"/>
        <v>5000</v>
      </c>
      <c r="I583" s="147">
        <f t="shared" si="232"/>
        <v>0</v>
      </c>
      <c r="J583" s="147">
        <f t="shared" si="232"/>
        <v>0</v>
      </c>
      <c r="K583" s="147">
        <f t="shared" si="232"/>
        <v>0</v>
      </c>
      <c r="L583" s="147">
        <f t="shared" si="232"/>
        <v>0</v>
      </c>
      <c r="M583" s="148">
        <f t="shared" si="232"/>
        <v>0</v>
      </c>
      <c r="N583" s="109">
        <f t="shared" si="232"/>
        <v>5000</v>
      </c>
      <c r="O583" s="110">
        <f t="shared" si="232"/>
        <v>5000</v>
      </c>
      <c r="P583" s="484"/>
      <c r="Q583" s="306"/>
    </row>
    <row r="584" spans="1:17" ht="14.25" customHeight="1">
      <c r="A584" s="545">
        <v>422</v>
      </c>
      <c r="B584" s="630" t="s">
        <v>27</v>
      </c>
      <c r="C584" s="130">
        <f>SUM(C585:C589)</f>
        <v>5000</v>
      </c>
      <c r="D584" s="207">
        <f aca="true" t="shared" si="233" ref="D584:O584">SUM(D585:D589)</f>
        <v>0</v>
      </c>
      <c r="E584" s="132">
        <f t="shared" si="233"/>
        <v>0</v>
      </c>
      <c r="F584" s="176">
        <f t="shared" si="233"/>
        <v>0</v>
      </c>
      <c r="G584" s="133">
        <f t="shared" si="233"/>
        <v>0</v>
      </c>
      <c r="H584" s="133">
        <f t="shared" si="233"/>
        <v>5000</v>
      </c>
      <c r="I584" s="133">
        <f t="shared" si="233"/>
        <v>0</v>
      </c>
      <c r="J584" s="133">
        <f t="shared" si="233"/>
        <v>0</v>
      </c>
      <c r="K584" s="133">
        <f t="shared" si="233"/>
        <v>0</v>
      </c>
      <c r="L584" s="133">
        <f t="shared" si="233"/>
        <v>0</v>
      </c>
      <c r="M584" s="177">
        <f t="shared" si="233"/>
        <v>0</v>
      </c>
      <c r="N584" s="130">
        <f t="shared" si="233"/>
        <v>5000</v>
      </c>
      <c r="O584" s="136">
        <f t="shared" si="233"/>
        <v>5000</v>
      </c>
      <c r="P584" s="484"/>
      <c r="Q584" s="306"/>
    </row>
    <row r="585" spans="1:17" ht="14.25" customHeight="1">
      <c r="A585" s="546">
        <v>4221</v>
      </c>
      <c r="B585" s="629" t="s">
        <v>89</v>
      </c>
      <c r="C585" s="264">
        <f>SUM(D585:M585)</f>
        <v>5000</v>
      </c>
      <c r="D585" s="280"/>
      <c r="E585" s="297"/>
      <c r="F585" s="252"/>
      <c r="G585" s="303"/>
      <c r="H585" s="88">
        <v>5000</v>
      </c>
      <c r="I585" s="303"/>
      <c r="J585" s="303"/>
      <c r="K585" s="303"/>
      <c r="L585" s="303"/>
      <c r="M585" s="401"/>
      <c r="N585" s="85">
        <v>5000</v>
      </c>
      <c r="O585" s="801">
        <v>5000</v>
      </c>
      <c r="P585" s="484"/>
      <c r="Q585" s="306"/>
    </row>
    <row r="586" spans="1:17" ht="14.25" customHeight="1">
      <c r="A586" s="546">
        <v>4222</v>
      </c>
      <c r="B586" s="629" t="s">
        <v>90</v>
      </c>
      <c r="C586" s="264">
        <f>SUM(D586:M586)</f>
        <v>0</v>
      </c>
      <c r="D586" s="280"/>
      <c r="E586" s="297"/>
      <c r="F586" s="252"/>
      <c r="G586" s="303"/>
      <c r="H586" s="303"/>
      <c r="I586" s="303"/>
      <c r="J586" s="303"/>
      <c r="K586" s="303"/>
      <c r="L586" s="303"/>
      <c r="M586" s="401"/>
      <c r="N586" s="254"/>
      <c r="O586" s="305"/>
      <c r="P586" s="484"/>
      <c r="Q586" s="306"/>
    </row>
    <row r="587" spans="1:17" ht="14.25" customHeight="1" thickBot="1">
      <c r="A587" s="621">
        <v>4223</v>
      </c>
      <c r="B587" s="702" t="s">
        <v>91</v>
      </c>
      <c r="C587" s="266">
        <f>SUM(D587:M587)</f>
        <v>0</v>
      </c>
      <c r="D587" s="672"/>
      <c r="E587" s="332"/>
      <c r="F587" s="333"/>
      <c r="G587" s="334"/>
      <c r="H587" s="334"/>
      <c r="I587" s="334"/>
      <c r="J587" s="334"/>
      <c r="K587" s="334"/>
      <c r="L587" s="334"/>
      <c r="M587" s="703"/>
      <c r="N587" s="331"/>
      <c r="O587" s="335"/>
      <c r="P587" s="484"/>
      <c r="Q587" s="306"/>
    </row>
    <row r="588" spans="1:17" ht="14.25" customHeight="1">
      <c r="A588" s="543">
        <v>4226</v>
      </c>
      <c r="B588" s="775" t="s">
        <v>92</v>
      </c>
      <c r="C588" s="344">
        <f>SUM(D588:M588)</f>
        <v>0</v>
      </c>
      <c r="D588" s="665"/>
      <c r="E588" s="37"/>
      <c r="F588" s="36"/>
      <c r="G588" s="38"/>
      <c r="H588" s="38"/>
      <c r="I588" s="38"/>
      <c r="J588" s="38"/>
      <c r="K588" s="38"/>
      <c r="L588" s="38"/>
      <c r="M588" s="776"/>
      <c r="N588" s="24"/>
      <c r="O588" s="666"/>
      <c r="P588" s="484"/>
      <c r="Q588" s="306"/>
    </row>
    <row r="589" spans="1:17" ht="14.25" customHeight="1">
      <c r="A589" s="546">
        <v>4227</v>
      </c>
      <c r="B589" s="629" t="s">
        <v>108</v>
      </c>
      <c r="C589" s="264">
        <f>SUM(D589:M589)</f>
        <v>0</v>
      </c>
      <c r="D589" s="280"/>
      <c r="E589" s="297"/>
      <c r="F589" s="252"/>
      <c r="G589" s="303"/>
      <c r="H589" s="303"/>
      <c r="I589" s="303"/>
      <c r="J589" s="303"/>
      <c r="K589" s="303"/>
      <c r="L589" s="303"/>
      <c r="M589" s="401"/>
      <c r="N589" s="254"/>
      <c r="O589" s="305"/>
      <c r="P589" s="484"/>
      <c r="Q589" s="306"/>
    </row>
    <row r="590" spans="1:17" ht="14.25" customHeight="1">
      <c r="A590" s="545">
        <v>424</v>
      </c>
      <c r="B590" s="630" t="s">
        <v>131</v>
      </c>
      <c r="C590" s="130">
        <f>C591</f>
        <v>0</v>
      </c>
      <c r="D590" s="207">
        <f aca="true" t="shared" si="234" ref="D590:O590">D591</f>
        <v>0</v>
      </c>
      <c r="E590" s="132">
        <f t="shared" si="234"/>
        <v>0</v>
      </c>
      <c r="F590" s="176">
        <f t="shared" si="234"/>
        <v>0</v>
      </c>
      <c r="G590" s="133">
        <f t="shared" si="234"/>
        <v>0</v>
      </c>
      <c r="H590" s="133">
        <f t="shared" si="234"/>
        <v>0</v>
      </c>
      <c r="I590" s="133">
        <f t="shared" si="234"/>
        <v>0</v>
      </c>
      <c r="J590" s="133">
        <f t="shared" si="234"/>
        <v>0</v>
      </c>
      <c r="K590" s="133">
        <f t="shared" si="234"/>
        <v>0</v>
      </c>
      <c r="L590" s="133">
        <f t="shared" si="234"/>
        <v>0</v>
      </c>
      <c r="M590" s="177">
        <f t="shared" si="234"/>
        <v>0</v>
      </c>
      <c r="N590" s="130">
        <f t="shared" si="234"/>
        <v>0</v>
      </c>
      <c r="O590" s="136">
        <f t="shared" si="234"/>
        <v>0</v>
      </c>
      <c r="P590" s="484"/>
      <c r="Q590" s="306"/>
    </row>
    <row r="591" spans="1:17" ht="14.25" customHeight="1" thickBot="1">
      <c r="A591" s="565">
        <v>4241</v>
      </c>
      <c r="B591" s="627" t="s">
        <v>93</v>
      </c>
      <c r="C591" s="264">
        <f>SUM(D591:M591)</f>
        <v>0</v>
      </c>
      <c r="D591" s="384"/>
      <c r="E591" s="41"/>
      <c r="F591" s="40"/>
      <c r="G591" s="42"/>
      <c r="H591" s="42"/>
      <c r="I591" s="42"/>
      <c r="J591" s="42"/>
      <c r="K591" s="42"/>
      <c r="L591" s="42"/>
      <c r="M591" s="43"/>
      <c r="N591" s="39"/>
      <c r="O591" s="113"/>
      <c r="P591" s="484"/>
      <c r="Q591" s="306"/>
    </row>
    <row r="592" spans="1:17" ht="15" customHeight="1" thickBot="1">
      <c r="A592" s="402" t="s">
        <v>99</v>
      </c>
      <c r="B592" s="426" t="s">
        <v>152</v>
      </c>
      <c r="C592" s="403"/>
      <c r="D592" s="336"/>
      <c r="E592" s="404"/>
      <c r="F592" s="336"/>
      <c r="G592" s="405"/>
      <c r="H592" s="405"/>
      <c r="I592" s="405"/>
      <c r="J592" s="405"/>
      <c r="K592" s="405"/>
      <c r="L592" s="405"/>
      <c r="M592" s="406"/>
      <c r="N592" s="403"/>
      <c r="O592" s="407"/>
      <c r="P592" s="484"/>
      <c r="Q592" s="306"/>
    </row>
    <row r="593" spans="1:17" ht="27" customHeight="1" thickBot="1">
      <c r="A593" s="537">
        <v>4</v>
      </c>
      <c r="B593" s="625" t="s">
        <v>137</v>
      </c>
      <c r="C593" s="215">
        <f>C594</f>
        <v>2000</v>
      </c>
      <c r="D593" s="215">
        <f aca="true" t="shared" si="235" ref="D593:O593">D594</f>
        <v>0</v>
      </c>
      <c r="E593" s="216">
        <f t="shared" si="235"/>
        <v>0</v>
      </c>
      <c r="F593" s="159">
        <f t="shared" si="235"/>
        <v>0</v>
      </c>
      <c r="G593" s="200">
        <f t="shared" si="235"/>
        <v>0</v>
      </c>
      <c r="H593" s="200">
        <f t="shared" si="235"/>
        <v>2000</v>
      </c>
      <c r="I593" s="200">
        <f t="shared" si="235"/>
        <v>0</v>
      </c>
      <c r="J593" s="200">
        <f t="shared" si="235"/>
        <v>0</v>
      </c>
      <c r="K593" s="200">
        <f t="shared" si="235"/>
        <v>0</v>
      </c>
      <c r="L593" s="200">
        <f t="shared" si="235"/>
        <v>0</v>
      </c>
      <c r="M593" s="159">
        <f t="shared" si="235"/>
        <v>0</v>
      </c>
      <c r="N593" s="215">
        <f t="shared" si="235"/>
        <v>2000</v>
      </c>
      <c r="O593" s="112">
        <f t="shared" si="235"/>
        <v>2000</v>
      </c>
      <c r="P593" s="484"/>
      <c r="Q593" s="306"/>
    </row>
    <row r="594" spans="1:17" ht="31.5" customHeight="1" thickBot="1">
      <c r="A594" s="539">
        <v>42</v>
      </c>
      <c r="B594" s="570" t="s">
        <v>107</v>
      </c>
      <c r="C594" s="109">
        <f>C595+C600</f>
        <v>2000</v>
      </c>
      <c r="D594" s="217">
        <f>D595+D600</f>
        <v>0</v>
      </c>
      <c r="E594" s="146">
        <f aca="true" t="shared" si="236" ref="E594:O594">E595+E600</f>
        <v>0</v>
      </c>
      <c r="F594" s="145">
        <f t="shared" si="236"/>
        <v>0</v>
      </c>
      <c r="G594" s="147">
        <f t="shared" si="236"/>
        <v>0</v>
      </c>
      <c r="H594" s="147">
        <f t="shared" si="236"/>
        <v>2000</v>
      </c>
      <c r="I594" s="147">
        <f t="shared" si="236"/>
        <v>0</v>
      </c>
      <c r="J594" s="147">
        <f t="shared" si="236"/>
        <v>0</v>
      </c>
      <c r="K594" s="147">
        <f t="shared" si="236"/>
        <v>0</v>
      </c>
      <c r="L594" s="147">
        <f t="shared" si="236"/>
        <v>0</v>
      </c>
      <c r="M594" s="145">
        <f t="shared" si="236"/>
        <v>0</v>
      </c>
      <c r="N594" s="217">
        <f t="shared" si="236"/>
        <v>2000</v>
      </c>
      <c r="O594" s="110">
        <f t="shared" si="236"/>
        <v>2000</v>
      </c>
      <c r="P594" s="484"/>
      <c r="Q594" s="306"/>
    </row>
    <row r="595" spans="1:17" ht="14.25" customHeight="1">
      <c r="A595" s="545">
        <v>422</v>
      </c>
      <c r="B595" s="630" t="s">
        <v>27</v>
      </c>
      <c r="C595" s="130">
        <f aca="true" t="shared" si="237" ref="C595:O595">SUM(C596:C599)</f>
        <v>2000</v>
      </c>
      <c r="D595" s="207">
        <f t="shared" si="237"/>
        <v>0</v>
      </c>
      <c r="E595" s="132">
        <f t="shared" si="237"/>
        <v>0</v>
      </c>
      <c r="F595" s="176">
        <f t="shared" si="237"/>
        <v>0</v>
      </c>
      <c r="G595" s="133">
        <f t="shared" si="237"/>
        <v>0</v>
      </c>
      <c r="H595" s="133">
        <f t="shared" si="237"/>
        <v>2000</v>
      </c>
      <c r="I595" s="133">
        <f t="shared" si="237"/>
        <v>0</v>
      </c>
      <c r="J595" s="133">
        <f t="shared" si="237"/>
        <v>0</v>
      </c>
      <c r="K595" s="133">
        <f t="shared" si="237"/>
        <v>0</v>
      </c>
      <c r="L595" s="133">
        <f t="shared" si="237"/>
        <v>0</v>
      </c>
      <c r="M595" s="177">
        <f t="shared" si="237"/>
        <v>0</v>
      </c>
      <c r="N595" s="130">
        <f t="shared" si="237"/>
        <v>2000</v>
      </c>
      <c r="O595" s="136">
        <f t="shared" si="237"/>
        <v>2000</v>
      </c>
      <c r="P595" s="484"/>
      <c r="Q595" s="306"/>
    </row>
    <row r="596" spans="1:17" ht="14.25" customHeight="1">
      <c r="A596" s="546">
        <v>4221</v>
      </c>
      <c r="B596" s="629" t="s">
        <v>89</v>
      </c>
      <c r="C596" s="264">
        <f>SUM(D596:M596)</f>
        <v>2000</v>
      </c>
      <c r="D596" s="280"/>
      <c r="E596" s="297"/>
      <c r="F596" s="252"/>
      <c r="G596" s="303"/>
      <c r="H596" s="88">
        <v>2000</v>
      </c>
      <c r="I596" s="303"/>
      <c r="J596" s="303"/>
      <c r="K596" s="303"/>
      <c r="L596" s="303"/>
      <c r="M596" s="401"/>
      <c r="N596" s="85">
        <v>2000</v>
      </c>
      <c r="O596" s="801">
        <v>2000</v>
      </c>
      <c r="P596" s="484"/>
      <c r="Q596" s="306"/>
    </row>
    <row r="597" spans="1:17" ht="14.25" customHeight="1">
      <c r="A597" s="546">
        <v>4223</v>
      </c>
      <c r="B597" s="629" t="s">
        <v>91</v>
      </c>
      <c r="C597" s="264">
        <f>SUM(D597:M597)</f>
        <v>0</v>
      </c>
      <c r="D597" s="280"/>
      <c r="E597" s="297"/>
      <c r="F597" s="252"/>
      <c r="G597" s="303"/>
      <c r="H597" s="303"/>
      <c r="I597" s="303"/>
      <c r="J597" s="303"/>
      <c r="K597" s="303"/>
      <c r="L597" s="303"/>
      <c r="M597" s="401"/>
      <c r="N597" s="254"/>
      <c r="O597" s="305"/>
      <c r="P597" s="484"/>
      <c r="Q597" s="306"/>
    </row>
    <row r="598" spans="1:17" ht="14.25" customHeight="1">
      <c r="A598" s="546">
        <v>4226</v>
      </c>
      <c r="B598" s="629" t="s">
        <v>92</v>
      </c>
      <c r="C598" s="264">
        <f>SUM(D598:M598)</f>
        <v>0</v>
      </c>
      <c r="D598" s="280"/>
      <c r="E598" s="297"/>
      <c r="F598" s="252"/>
      <c r="G598" s="303"/>
      <c r="H598" s="303"/>
      <c r="I598" s="303"/>
      <c r="J598" s="303"/>
      <c r="K598" s="303"/>
      <c r="L598" s="303"/>
      <c r="M598" s="401"/>
      <c r="N598" s="254"/>
      <c r="O598" s="305"/>
      <c r="P598" s="484"/>
      <c r="Q598" s="306"/>
    </row>
    <row r="599" spans="1:17" ht="13.5" customHeight="1">
      <c r="A599" s="546">
        <v>4227</v>
      </c>
      <c r="B599" s="629" t="s">
        <v>108</v>
      </c>
      <c r="C599" s="264">
        <f>SUM(D599:M599)</f>
        <v>0</v>
      </c>
      <c r="D599" s="280"/>
      <c r="E599" s="297"/>
      <c r="F599" s="252"/>
      <c r="G599" s="303"/>
      <c r="H599" s="303"/>
      <c r="I599" s="303"/>
      <c r="J599" s="303"/>
      <c r="K599" s="303"/>
      <c r="L599" s="303"/>
      <c r="M599" s="401"/>
      <c r="N599" s="254"/>
      <c r="O599" s="305"/>
      <c r="P599" s="484"/>
      <c r="Q599" s="306"/>
    </row>
    <row r="600" spans="1:17" ht="24.75" customHeight="1">
      <c r="A600" s="735">
        <v>424</v>
      </c>
      <c r="B600" s="736" t="s">
        <v>131</v>
      </c>
      <c r="C600" s="744">
        <f>SUM(C601)</f>
        <v>0</v>
      </c>
      <c r="D600" s="738">
        <f aca="true" t="shared" si="238" ref="D600:O600">SUM(D601)</f>
        <v>0</v>
      </c>
      <c r="E600" s="739">
        <f t="shared" si="238"/>
        <v>0</v>
      </c>
      <c r="F600" s="737">
        <f t="shared" si="238"/>
        <v>0</v>
      </c>
      <c r="G600" s="742">
        <f t="shared" si="238"/>
        <v>0</v>
      </c>
      <c r="H600" s="742">
        <f t="shared" si="238"/>
        <v>0</v>
      </c>
      <c r="I600" s="742">
        <f t="shared" si="238"/>
        <v>0</v>
      </c>
      <c r="J600" s="742">
        <f t="shared" si="238"/>
        <v>0</v>
      </c>
      <c r="K600" s="742">
        <f t="shared" si="238"/>
        <v>0</v>
      </c>
      <c r="L600" s="742">
        <f t="shared" si="238"/>
        <v>0</v>
      </c>
      <c r="M600" s="737">
        <f t="shared" si="238"/>
        <v>0</v>
      </c>
      <c r="N600" s="744">
        <f t="shared" si="238"/>
        <v>0</v>
      </c>
      <c r="O600" s="745">
        <f t="shared" si="238"/>
        <v>0</v>
      </c>
      <c r="P600" s="484"/>
      <c r="Q600" s="306"/>
    </row>
    <row r="601" spans="1:17" ht="18.75" customHeight="1" thickBot="1">
      <c r="A601" s="595">
        <v>4241</v>
      </c>
      <c r="B601" s="734" t="s">
        <v>93</v>
      </c>
      <c r="C601" s="90">
        <f>SUM(D601:M601)</f>
        <v>0</v>
      </c>
      <c r="D601" s="740"/>
      <c r="E601" s="741"/>
      <c r="F601" s="31"/>
      <c r="G601" s="743"/>
      <c r="H601" s="743"/>
      <c r="I601" s="743"/>
      <c r="J601" s="743"/>
      <c r="K601" s="743"/>
      <c r="L601" s="743"/>
      <c r="M601" s="31"/>
      <c r="N601" s="746"/>
      <c r="O601" s="747"/>
      <c r="P601" s="484"/>
      <c r="Q601" s="306"/>
    </row>
    <row r="602" spans="1:17" ht="14.25" customHeight="1" thickBot="1">
      <c r="A602" s="402" t="s">
        <v>99</v>
      </c>
      <c r="B602" s="804" t="s">
        <v>132</v>
      </c>
      <c r="C602" s="804"/>
      <c r="D602" s="804"/>
      <c r="E602" s="804"/>
      <c r="F602" s="804"/>
      <c r="G602" s="804"/>
      <c r="H602" s="804"/>
      <c r="I602" s="804"/>
      <c r="J602" s="804"/>
      <c r="K602" s="804"/>
      <c r="L602" s="804"/>
      <c r="M602" s="804"/>
      <c r="N602" s="804"/>
      <c r="O602" s="805"/>
      <c r="P602" s="484"/>
      <c r="Q602" s="306"/>
    </row>
    <row r="603" spans="1:17" ht="27.75" customHeight="1" thickBot="1">
      <c r="A603" s="632">
        <v>4</v>
      </c>
      <c r="B603" s="673" t="s">
        <v>137</v>
      </c>
      <c r="C603" s="398">
        <f>C604</f>
        <v>0</v>
      </c>
      <c r="D603" s="398">
        <f aca="true" t="shared" si="239" ref="D603:O603">D604</f>
        <v>0</v>
      </c>
      <c r="E603" s="323">
        <f t="shared" si="239"/>
        <v>0</v>
      </c>
      <c r="F603" s="324">
        <f t="shared" si="239"/>
        <v>0</v>
      </c>
      <c r="G603" s="325">
        <f t="shared" si="239"/>
        <v>0</v>
      </c>
      <c r="H603" s="325">
        <f t="shared" si="239"/>
        <v>0</v>
      </c>
      <c r="I603" s="325">
        <f t="shared" si="239"/>
        <v>0</v>
      </c>
      <c r="J603" s="325">
        <f t="shared" si="239"/>
        <v>0</v>
      </c>
      <c r="K603" s="325">
        <f t="shared" si="239"/>
        <v>0</v>
      </c>
      <c r="L603" s="325">
        <f t="shared" si="239"/>
        <v>0</v>
      </c>
      <c r="M603" s="324">
        <f t="shared" si="239"/>
        <v>0</v>
      </c>
      <c r="N603" s="398">
        <f t="shared" si="239"/>
        <v>0</v>
      </c>
      <c r="O603" s="260">
        <f t="shared" si="239"/>
        <v>0</v>
      </c>
      <c r="P603" s="484"/>
      <c r="Q603" s="306"/>
    </row>
    <row r="604" spans="1:17" ht="30.75" customHeight="1" thickBot="1">
      <c r="A604" s="539">
        <v>42</v>
      </c>
      <c r="B604" s="569" t="s">
        <v>136</v>
      </c>
      <c r="C604" s="109">
        <f aca="true" t="shared" si="240" ref="C604:O604">C605+C608</f>
        <v>0</v>
      </c>
      <c r="D604" s="217">
        <f t="shared" si="240"/>
        <v>0</v>
      </c>
      <c r="E604" s="146">
        <f t="shared" si="240"/>
        <v>0</v>
      </c>
      <c r="F604" s="145">
        <f t="shared" si="240"/>
        <v>0</v>
      </c>
      <c r="G604" s="147">
        <f t="shared" si="240"/>
        <v>0</v>
      </c>
      <c r="H604" s="147">
        <f t="shared" si="240"/>
        <v>0</v>
      </c>
      <c r="I604" s="147">
        <f t="shared" si="240"/>
        <v>0</v>
      </c>
      <c r="J604" s="147">
        <f t="shared" si="240"/>
        <v>0</v>
      </c>
      <c r="K604" s="147">
        <f t="shared" si="240"/>
        <v>0</v>
      </c>
      <c r="L604" s="147">
        <f t="shared" si="240"/>
        <v>0</v>
      </c>
      <c r="M604" s="372">
        <f t="shared" si="240"/>
        <v>0</v>
      </c>
      <c r="N604" s="109">
        <f t="shared" si="240"/>
        <v>0</v>
      </c>
      <c r="O604" s="110">
        <f t="shared" si="240"/>
        <v>0</v>
      </c>
      <c r="P604" s="484"/>
      <c r="Q604" s="306"/>
    </row>
    <row r="605" spans="1:17" ht="13.5" customHeight="1">
      <c r="A605" s="545">
        <v>422</v>
      </c>
      <c r="B605" s="630" t="s">
        <v>27</v>
      </c>
      <c r="C605" s="130">
        <f aca="true" t="shared" si="241" ref="C605:O605">SUM(C606:C607)</f>
        <v>0</v>
      </c>
      <c r="D605" s="207">
        <f t="shared" si="241"/>
        <v>0</v>
      </c>
      <c r="E605" s="132">
        <f t="shared" si="241"/>
        <v>0</v>
      </c>
      <c r="F605" s="176">
        <f t="shared" si="241"/>
        <v>0</v>
      </c>
      <c r="G605" s="133">
        <f t="shared" si="241"/>
        <v>0</v>
      </c>
      <c r="H605" s="133">
        <f t="shared" si="241"/>
        <v>0</v>
      </c>
      <c r="I605" s="133">
        <f t="shared" si="241"/>
        <v>0</v>
      </c>
      <c r="J605" s="133">
        <f t="shared" si="241"/>
        <v>0</v>
      </c>
      <c r="K605" s="133">
        <f t="shared" si="241"/>
        <v>0</v>
      </c>
      <c r="L605" s="133">
        <f t="shared" si="241"/>
        <v>0</v>
      </c>
      <c r="M605" s="397">
        <f t="shared" si="241"/>
        <v>0</v>
      </c>
      <c r="N605" s="130">
        <f t="shared" si="241"/>
        <v>0</v>
      </c>
      <c r="O605" s="136">
        <f t="shared" si="241"/>
        <v>0</v>
      </c>
      <c r="P605" s="484"/>
      <c r="Q605" s="306"/>
    </row>
    <row r="606" spans="1:17" ht="13.5" customHeight="1">
      <c r="A606" s="546">
        <v>4221</v>
      </c>
      <c r="B606" s="629" t="s">
        <v>89</v>
      </c>
      <c r="C606" s="264">
        <f>SUM(D606:M606)</f>
        <v>0</v>
      </c>
      <c r="D606" s="280"/>
      <c r="E606" s="297"/>
      <c r="F606" s="252"/>
      <c r="G606" s="303"/>
      <c r="H606" s="303"/>
      <c r="I606" s="303"/>
      <c r="J606" s="303"/>
      <c r="K606" s="303"/>
      <c r="L606" s="303"/>
      <c r="M606" s="252"/>
      <c r="N606" s="254"/>
      <c r="O606" s="305"/>
      <c r="P606" s="484"/>
      <c r="Q606" s="306"/>
    </row>
    <row r="607" spans="1:17" ht="13.5" customHeight="1">
      <c r="A607" s="546">
        <v>4227</v>
      </c>
      <c r="B607" s="629" t="s">
        <v>108</v>
      </c>
      <c r="C607" s="264">
        <f>SUM(D607:M607)</f>
        <v>0</v>
      </c>
      <c r="D607" s="280"/>
      <c r="E607" s="297"/>
      <c r="F607" s="252"/>
      <c r="G607" s="303"/>
      <c r="H607" s="303"/>
      <c r="I607" s="303"/>
      <c r="J607" s="303"/>
      <c r="K607" s="303"/>
      <c r="L607" s="303"/>
      <c r="M607" s="252"/>
      <c r="N607" s="254"/>
      <c r="O607" s="305"/>
      <c r="P607" s="484"/>
      <c r="Q607" s="306"/>
    </row>
    <row r="608" spans="1:17" ht="13.5" customHeight="1">
      <c r="A608" s="545">
        <v>424</v>
      </c>
      <c r="B608" s="630" t="s">
        <v>131</v>
      </c>
      <c r="C608" s="130">
        <f>C609</f>
        <v>0</v>
      </c>
      <c r="D608" s="207">
        <f aca="true" t="shared" si="242" ref="D608:O608">D609</f>
        <v>0</v>
      </c>
      <c r="E608" s="132">
        <f t="shared" si="242"/>
        <v>0</v>
      </c>
      <c r="F608" s="176">
        <f t="shared" si="242"/>
        <v>0</v>
      </c>
      <c r="G608" s="133">
        <f t="shared" si="242"/>
        <v>0</v>
      </c>
      <c r="H608" s="133">
        <f t="shared" si="242"/>
        <v>0</v>
      </c>
      <c r="I608" s="133">
        <f t="shared" si="242"/>
        <v>0</v>
      </c>
      <c r="J608" s="133">
        <f t="shared" si="242"/>
        <v>0</v>
      </c>
      <c r="K608" s="133">
        <f t="shared" si="242"/>
        <v>0</v>
      </c>
      <c r="L608" s="133">
        <f t="shared" si="242"/>
        <v>0</v>
      </c>
      <c r="M608" s="397">
        <f t="shared" si="242"/>
        <v>0</v>
      </c>
      <c r="N608" s="130">
        <f t="shared" si="242"/>
        <v>0</v>
      </c>
      <c r="O608" s="136">
        <f t="shared" si="242"/>
        <v>0</v>
      </c>
      <c r="P608" s="484"/>
      <c r="Q608" s="306"/>
    </row>
    <row r="609" spans="1:17" ht="13.5" customHeight="1" thickBot="1">
      <c r="A609" s="565">
        <v>4241</v>
      </c>
      <c r="B609" s="627" t="s">
        <v>93</v>
      </c>
      <c r="C609" s="264">
        <f>SUM(D609:M609)</f>
        <v>0</v>
      </c>
      <c r="D609" s="298"/>
      <c r="E609" s="41"/>
      <c r="F609" s="40"/>
      <c r="G609" s="42"/>
      <c r="H609" s="42"/>
      <c r="I609" s="42"/>
      <c r="J609" s="42"/>
      <c r="K609" s="42"/>
      <c r="L609" s="42"/>
      <c r="M609" s="40"/>
      <c r="N609" s="39"/>
      <c r="O609" s="113"/>
      <c r="P609" s="484"/>
      <c r="Q609" s="306"/>
    </row>
    <row r="610" spans="1:17" ht="20.25" customHeight="1" thickBot="1">
      <c r="A610" s="402" t="s">
        <v>99</v>
      </c>
      <c r="B610" s="804" t="s">
        <v>106</v>
      </c>
      <c r="C610" s="804"/>
      <c r="D610" s="804"/>
      <c r="E610" s="804"/>
      <c r="F610" s="804"/>
      <c r="G610" s="804"/>
      <c r="H610" s="804"/>
      <c r="I610" s="804"/>
      <c r="J610" s="804"/>
      <c r="K610" s="804"/>
      <c r="L610" s="804"/>
      <c r="M610" s="804"/>
      <c r="N610" s="804"/>
      <c r="O610" s="805"/>
      <c r="P610" s="484"/>
      <c r="Q610" s="306"/>
    </row>
    <row r="611" spans="1:17" ht="15.75" customHeight="1" thickBot="1">
      <c r="A611" s="537">
        <v>4</v>
      </c>
      <c r="B611" s="625" t="s">
        <v>137</v>
      </c>
      <c r="C611" s="215">
        <f>C612</f>
        <v>0</v>
      </c>
      <c r="D611" s="215">
        <f aca="true" t="shared" si="243" ref="D611:O611">D612</f>
        <v>0</v>
      </c>
      <c r="E611" s="216">
        <f t="shared" si="243"/>
        <v>0</v>
      </c>
      <c r="F611" s="159">
        <f t="shared" si="243"/>
        <v>0</v>
      </c>
      <c r="G611" s="200">
        <f t="shared" si="243"/>
        <v>0</v>
      </c>
      <c r="H611" s="200">
        <f t="shared" si="243"/>
        <v>0</v>
      </c>
      <c r="I611" s="200">
        <f t="shared" si="243"/>
        <v>0</v>
      </c>
      <c r="J611" s="200">
        <f t="shared" si="243"/>
        <v>0</v>
      </c>
      <c r="K611" s="200">
        <f t="shared" si="243"/>
        <v>0</v>
      </c>
      <c r="L611" s="200">
        <f t="shared" si="243"/>
        <v>0</v>
      </c>
      <c r="M611" s="159">
        <f t="shared" si="243"/>
        <v>0</v>
      </c>
      <c r="N611" s="215">
        <f t="shared" si="243"/>
        <v>0</v>
      </c>
      <c r="O611" s="112">
        <f t="shared" si="243"/>
        <v>0</v>
      </c>
      <c r="P611" s="484"/>
      <c r="Q611" s="306"/>
    </row>
    <row r="612" spans="1:17" ht="30.75" customHeight="1" thickBot="1">
      <c r="A612" s="539">
        <v>42</v>
      </c>
      <c r="B612" s="570" t="s">
        <v>107</v>
      </c>
      <c r="C612" s="109">
        <f aca="true" t="shared" si="244" ref="C612:O612">C613+C617</f>
        <v>0</v>
      </c>
      <c r="D612" s="217">
        <f t="shared" si="244"/>
        <v>0</v>
      </c>
      <c r="E612" s="146">
        <f t="shared" si="244"/>
        <v>0</v>
      </c>
      <c r="F612" s="145">
        <f t="shared" si="244"/>
        <v>0</v>
      </c>
      <c r="G612" s="147">
        <f t="shared" si="244"/>
        <v>0</v>
      </c>
      <c r="H612" s="147">
        <f t="shared" si="244"/>
        <v>0</v>
      </c>
      <c r="I612" s="147">
        <f t="shared" si="244"/>
        <v>0</v>
      </c>
      <c r="J612" s="147">
        <f t="shared" si="244"/>
        <v>0</v>
      </c>
      <c r="K612" s="147">
        <f t="shared" si="244"/>
        <v>0</v>
      </c>
      <c r="L612" s="147">
        <f t="shared" si="244"/>
        <v>0</v>
      </c>
      <c r="M612" s="372">
        <f t="shared" si="244"/>
        <v>0</v>
      </c>
      <c r="N612" s="109">
        <f t="shared" si="244"/>
        <v>0</v>
      </c>
      <c r="O612" s="110">
        <f t="shared" si="244"/>
        <v>0</v>
      </c>
      <c r="P612" s="484"/>
      <c r="Q612" s="306"/>
    </row>
    <row r="613" spans="1:17" ht="13.5" customHeight="1">
      <c r="A613" s="551">
        <v>422</v>
      </c>
      <c r="B613" s="628" t="s">
        <v>27</v>
      </c>
      <c r="C613" s="211">
        <f aca="true" t="shared" si="245" ref="C613:O613">SUM(C614:C616)</f>
        <v>0</v>
      </c>
      <c r="D613" s="321">
        <f t="shared" si="245"/>
        <v>0</v>
      </c>
      <c r="E613" s="209">
        <f t="shared" si="245"/>
        <v>0</v>
      </c>
      <c r="F613" s="208">
        <f t="shared" si="245"/>
        <v>0</v>
      </c>
      <c r="G613" s="210">
        <f t="shared" si="245"/>
        <v>0</v>
      </c>
      <c r="H613" s="210">
        <f t="shared" si="245"/>
        <v>0</v>
      </c>
      <c r="I613" s="210">
        <f t="shared" si="245"/>
        <v>0</v>
      </c>
      <c r="J613" s="210">
        <f t="shared" si="245"/>
        <v>0</v>
      </c>
      <c r="K613" s="210">
        <f t="shared" si="245"/>
        <v>0</v>
      </c>
      <c r="L613" s="210">
        <f t="shared" si="245"/>
        <v>0</v>
      </c>
      <c r="M613" s="396">
        <f t="shared" si="245"/>
        <v>0</v>
      </c>
      <c r="N613" s="211">
        <f t="shared" si="245"/>
        <v>0</v>
      </c>
      <c r="O613" s="212">
        <f t="shared" si="245"/>
        <v>0</v>
      </c>
      <c r="P613" s="484"/>
      <c r="Q613" s="306"/>
    </row>
    <row r="614" spans="1:17" ht="13.5" customHeight="1">
      <c r="A614" s="546">
        <v>4221</v>
      </c>
      <c r="B614" s="629" t="s">
        <v>89</v>
      </c>
      <c r="C614" s="264">
        <f>SUM(D614:M614)</f>
        <v>0</v>
      </c>
      <c r="D614" s="280"/>
      <c r="E614" s="297"/>
      <c r="F614" s="252"/>
      <c r="G614" s="303"/>
      <c r="H614" s="303"/>
      <c r="I614" s="303"/>
      <c r="J614" s="303"/>
      <c r="K614" s="303"/>
      <c r="L614" s="303"/>
      <c r="M614" s="252"/>
      <c r="N614" s="254"/>
      <c r="O614" s="305"/>
      <c r="P614" s="484"/>
      <c r="Q614" s="306"/>
    </row>
    <row r="615" spans="1:17" ht="13.5" customHeight="1">
      <c r="A615" s="546">
        <v>4226</v>
      </c>
      <c r="B615" s="629" t="s">
        <v>92</v>
      </c>
      <c r="C615" s="264">
        <f>SUM(D615:M615)</f>
        <v>0</v>
      </c>
      <c r="D615" s="280"/>
      <c r="E615" s="297"/>
      <c r="F615" s="252"/>
      <c r="G615" s="303"/>
      <c r="H615" s="303"/>
      <c r="I615" s="303"/>
      <c r="J615" s="303"/>
      <c r="K615" s="303"/>
      <c r="L615" s="303"/>
      <c r="M615" s="252"/>
      <c r="N615" s="254"/>
      <c r="O615" s="305"/>
      <c r="P615" s="484"/>
      <c r="Q615" s="306"/>
    </row>
    <row r="616" spans="1:17" ht="13.5" customHeight="1">
      <c r="A616" s="546">
        <v>4227</v>
      </c>
      <c r="B616" s="629" t="s">
        <v>108</v>
      </c>
      <c r="C616" s="264">
        <f>SUM(D616:M616)</f>
        <v>0</v>
      </c>
      <c r="D616" s="280"/>
      <c r="E616" s="297"/>
      <c r="F616" s="252"/>
      <c r="G616" s="303"/>
      <c r="H616" s="303"/>
      <c r="I616" s="303"/>
      <c r="J616" s="303"/>
      <c r="K616" s="303"/>
      <c r="L616" s="303"/>
      <c r="M616" s="252"/>
      <c r="N616" s="254"/>
      <c r="O616" s="305"/>
      <c r="P616" s="484"/>
      <c r="Q616" s="306"/>
    </row>
    <row r="617" spans="1:17" ht="13.5" customHeight="1">
      <c r="A617" s="545">
        <v>424</v>
      </c>
      <c r="B617" s="630" t="s">
        <v>131</v>
      </c>
      <c r="C617" s="130">
        <f>C618</f>
        <v>0</v>
      </c>
      <c r="D617" s="207">
        <f aca="true" t="shared" si="246" ref="D617:O617">D618</f>
        <v>0</v>
      </c>
      <c r="E617" s="132">
        <f t="shared" si="246"/>
        <v>0</v>
      </c>
      <c r="F617" s="176">
        <f t="shared" si="246"/>
        <v>0</v>
      </c>
      <c r="G617" s="133">
        <f t="shared" si="246"/>
        <v>0</v>
      </c>
      <c r="H617" s="133">
        <f t="shared" si="246"/>
        <v>0</v>
      </c>
      <c r="I617" s="133">
        <f t="shared" si="246"/>
        <v>0</v>
      </c>
      <c r="J617" s="133">
        <f t="shared" si="246"/>
        <v>0</v>
      </c>
      <c r="K617" s="133">
        <f t="shared" si="246"/>
        <v>0</v>
      </c>
      <c r="L617" s="133">
        <f t="shared" si="246"/>
        <v>0</v>
      </c>
      <c r="M617" s="397">
        <f t="shared" si="246"/>
        <v>0</v>
      </c>
      <c r="N617" s="130">
        <f t="shared" si="246"/>
        <v>0</v>
      </c>
      <c r="O617" s="136">
        <f t="shared" si="246"/>
        <v>0</v>
      </c>
      <c r="P617" s="484"/>
      <c r="Q617" s="306"/>
    </row>
    <row r="618" spans="1:17" ht="13.5" customHeight="1" thickBot="1">
      <c r="A618" s="565">
        <v>4241</v>
      </c>
      <c r="B618" s="627" t="s">
        <v>93</v>
      </c>
      <c r="C618" s="264">
        <f>SUM(D618:M618)</f>
        <v>0</v>
      </c>
      <c r="D618" s="384"/>
      <c r="E618" s="41"/>
      <c r="F618" s="40"/>
      <c r="G618" s="42"/>
      <c r="H618" s="42"/>
      <c r="I618" s="42"/>
      <c r="J618" s="42"/>
      <c r="K618" s="42"/>
      <c r="L618" s="42"/>
      <c r="M618" s="40"/>
      <c r="N618" s="39"/>
      <c r="O618" s="113"/>
      <c r="P618" s="484"/>
      <c r="Q618" s="306"/>
    </row>
    <row r="619" spans="1:17" ht="17.25" customHeight="1" thickBot="1">
      <c r="A619" s="566"/>
      <c r="B619" s="431" t="s">
        <v>135</v>
      </c>
      <c r="C619" s="452">
        <f>C569+C582+C593+C603+C611</f>
        <v>8500</v>
      </c>
      <c r="D619" s="453">
        <f aca="true" t="shared" si="247" ref="D619:O619">D569+D582+D593+D603+D611</f>
        <v>0</v>
      </c>
      <c r="E619" s="441">
        <f t="shared" si="247"/>
        <v>0</v>
      </c>
      <c r="F619" s="428">
        <f t="shared" si="247"/>
        <v>0</v>
      </c>
      <c r="G619" s="442">
        <f t="shared" si="247"/>
        <v>0</v>
      </c>
      <c r="H619" s="442">
        <f t="shared" si="247"/>
        <v>8500</v>
      </c>
      <c r="I619" s="442">
        <f t="shared" si="247"/>
        <v>0</v>
      </c>
      <c r="J619" s="442">
        <f t="shared" si="247"/>
        <v>0</v>
      </c>
      <c r="K619" s="442">
        <f t="shared" si="247"/>
        <v>0</v>
      </c>
      <c r="L619" s="442">
        <f t="shared" si="247"/>
        <v>0</v>
      </c>
      <c r="M619" s="481">
        <f t="shared" si="247"/>
        <v>0</v>
      </c>
      <c r="N619" s="452">
        <f t="shared" si="247"/>
        <v>9000</v>
      </c>
      <c r="O619" s="456">
        <f t="shared" si="247"/>
        <v>9000</v>
      </c>
      <c r="P619" s="484"/>
      <c r="Q619" s="306"/>
    </row>
    <row r="620" spans="1:17" ht="9.75" customHeight="1" thickBot="1">
      <c r="A620" s="623"/>
      <c r="B620" s="631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2"/>
      <c r="P620" s="484"/>
      <c r="Q620" s="306"/>
    </row>
    <row r="621" spans="1:17" ht="24" customHeight="1" thickBot="1">
      <c r="A621" s="575" t="s">
        <v>134</v>
      </c>
      <c r="B621" s="466"/>
      <c r="C621" s="471">
        <f>C557+C565+C619</f>
        <v>253710</v>
      </c>
      <c r="D621" s="467">
        <f aca="true" t="shared" si="248" ref="D621:O621">D557+D565+D619</f>
        <v>0</v>
      </c>
      <c r="E621" s="468">
        <f t="shared" si="248"/>
        <v>0</v>
      </c>
      <c r="F621" s="457">
        <f t="shared" si="248"/>
        <v>0</v>
      </c>
      <c r="G621" s="469">
        <f t="shared" si="248"/>
        <v>0</v>
      </c>
      <c r="H621" s="469">
        <f t="shared" si="248"/>
        <v>253710</v>
      </c>
      <c r="I621" s="469">
        <f t="shared" si="248"/>
        <v>0</v>
      </c>
      <c r="J621" s="469">
        <f t="shared" si="248"/>
        <v>0</v>
      </c>
      <c r="K621" s="469">
        <f t="shared" si="248"/>
        <v>0</v>
      </c>
      <c r="L621" s="469">
        <f t="shared" si="248"/>
        <v>0</v>
      </c>
      <c r="M621" s="472">
        <f t="shared" si="248"/>
        <v>0</v>
      </c>
      <c r="N621" s="471">
        <f t="shared" si="248"/>
        <v>254310</v>
      </c>
      <c r="O621" s="470">
        <f t="shared" si="248"/>
        <v>254310</v>
      </c>
      <c r="P621" s="484"/>
      <c r="Q621" s="306"/>
    </row>
    <row r="622" spans="1:17" ht="24" customHeight="1" thickBot="1">
      <c r="A622" s="806" t="s">
        <v>150</v>
      </c>
      <c r="B622" s="807"/>
      <c r="C622" s="312">
        <f aca="true" t="shared" si="249" ref="C622:O622">C621+C355+C100</f>
        <v>5829234</v>
      </c>
      <c r="D622" s="656">
        <f t="shared" si="249"/>
        <v>840622</v>
      </c>
      <c r="E622" s="322">
        <f t="shared" si="249"/>
        <v>0</v>
      </c>
      <c r="F622" s="310">
        <f t="shared" si="249"/>
        <v>0</v>
      </c>
      <c r="G622" s="311">
        <f t="shared" si="249"/>
        <v>4237552</v>
      </c>
      <c r="H622" s="311">
        <f t="shared" si="249"/>
        <v>751060</v>
      </c>
      <c r="I622" s="311">
        <f t="shared" si="249"/>
        <v>0</v>
      </c>
      <c r="J622" s="311">
        <f t="shared" si="249"/>
        <v>0</v>
      </c>
      <c r="K622" s="311">
        <f t="shared" si="249"/>
        <v>0</v>
      </c>
      <c r="L622" s="311">
        <f t="shared" si="249"/>
        <v>0</v>
      </c>
      <c r="M622" s="310">
        <f t="shared" si="249"/>
        <v>0</v>
      </c>
      <c r="N622" s="312">
        <f t="shared" si="249"/>
        <v>5834486</v>
      </c>
      <c r="O622" s="313">
        <f t="shared" si="249"/>
        <v>5834486</v>
      </c>
      <c r="P622" s="484"/>
      <c r="Q622" s="306"/>
    </row>
    <row r="623" spans="1:15" ht="14.25" customHeight="1">
      <c r="A623" s="44"/>
      <c r="B623" s="105"/>
      <c r="C623" s="45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1:15" ht="13.5" customHeight="1">
      <c r="A624" s="44"/>
      <c r="B624" s="239"/>
      <c r="C624" s="45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1:15" ht="15" customHeight="1">
      <c r="A625" s="226" t="s">
        <v>13</v>
      </c>
      <c r="B625" s="222"/>
      <c r="C625" s="227"/>
      <c r="D625" s="228"/>
      <c r="E625" s="62"/>
      <c r="F625" s="63"/>
      <c r="G625" s="63"/>
      <c r="H625" s="63"/>
      <c r="I625" s="63"/>
      <c r="J625" s="64"/>
      <c r="K625" s="65"/>
      <c r="L625" s="65"/>
      <c r="M625" s="65" t="s">
        <v>14</v>
      </c>
      <c r="N625" s="65"/>
      <c r="O625" s="44"/>
    </row>
    <row r="626" spans="1:15" ht="12" customHeight="1">
      <c r="A626" s="229"/>
      <c r="B626" s="230"/>
      <c r="C626" s="231"/>
      <c r="D626" s="229"/>
      <c r="E626" s="66"/>
      <c r="F626" s="63"/>
      <c r="G626" s="63"/>
      <c r="H626" s="63"/>
      <c r="I626" s="63"/>
      <c r="J626" s="64"/>
      <c r="K626" s="65"/>
      <c r="L626" s="65"/>
      <c r="M626" s="65" t="s">
        <v>15</v>
      </c>
      <c r="N626" s="68"/>
      <c r="O626" s="44"/>
    </row>
    <row r="627" spans="1:15" ht="13.5" customHeight="1">
      <c r="A627" s="221" t="s">
        <v>46</v>
      </c>
      <c r="B627" s="232"/>
      <c r="C627" s="224"/>
      <c r="D627" s="224"/>
      <c r="E627" s="63"/>
      <c r="F627" s="63"/>
      <c r="H627" s="63"/>
      <c r="I627" s="63"/>
      <c r="J627" s="70"/>
      <c r="K627" s="70"/>
      <c r="L627" s="70"/>
      <c r="M627" s="70"/>
      <c r="N627" s="71"/>
      <c r="O627" s="44"/>
    </row>
    <row r="628" spans="1:15" ht="12" customHeight="1">
      <c r="A628" s="67"/>
      <c r="B628" s="223"/>
      <c r="C628" s="67"/>
      <c r="D628" s="66"/>
      <c r="E628" s="66"/>
      <c r="F628" s="63"/>
      <c r="G628" s="63"/>
      <c r="H628" s="78"/>
      <c r="I628" s="63"/>
      <c r="J628" s="66"/>
      <c r="K628" s="84" t="s">
        <v>16</v>
      </c>
      <c r="L628" s="66"/>
      <c r="M628" s="66"/>
      <c r="N628" s="66"/>
      <c r="O628" s="44"/>
    </row>
    <row r="629" spans="1:15" ht="13.5" customHeight="1">
      <c r="A629" s="74" t="s">
        <v>47</v>
      </c>
      <c r="B629" s="233"/>
      <c r="C629" s="75"/>
      <c r="D629" s="75"/>
      <c r="E629" s="66"/>
      <c r="F629" s="63"/>
      <c r="G629" s="63"/>
      <c r="H629" s="63"/>
      <c r="I629" s="63"/>
      <c r="J629" s="81"/>
      <c r="K629" s="81"/>
      <c r="L629" s="72"/>
      <c r="M629" s="72"/>
      <c r="N629" s="73"/>
      <c r="O629" s="44"/>
    </row>
    <row r="630" spans="1:15" ht="17.25" customHeight="1">
      <c r="A630" s="69"/>
      <c r="B630" s="225"/>
      <c r="C630" s="66"/>
      <c r="D630" s="66"/>
      <c r="E630" s="66"/>
      <c r="F630" s="63"/>
      <c r="G630" s="63"/>
      <c r="H630" s="63"/>
      <c r="I630" s="63"/>
      <c r="J630" s="82"/>
      <c r="K630" s="83"/>
      <c r="L630" s="76"/>
      <c r="M630" s="76" t="s">
        <v>17</v>
      </c>
      <c r="N630" s="77"/>
      <c r="O630" s="44"/>
    </row>
    <row r="631" spans="1:15" ht="13.5" customHeight="1">
      <c r="A631" s="54"/>
      <c r="B631" s="66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</row>
    <row r="632" ht="12.75">
      <c r="B632" s="54"/>
    </row>
  </sheetData>
  <sheetProtection/>
  <mergeCells count="93">
    <mergeCell ref="E15:F15"/>
    <mergeCell ref="E16:F16"/>
    <mergeCell ref="E17:F17"/>
    <mergeCell ref="E18:F18"/>
    <mergeCell ref="G15:H15"/>
    <mergeCell ref="G16:H16"/>
    <mergeCell ref="G17:H17"/>
    <mergeCell ref="C15:D15"/>
    <mergeCell ref="C16:D16"/>
    <mergeCell ref="C17:D17"/>
    <mergeCell ref="C18:D18"/>
    <mergeCell ref="A15:B15"/>
    <mergeCell ref="A16:B16"/>
    <mergeCell ref="A17:B17"/>
    <mergeCell ref="A18:B18"/>
    <mergeCell ref="A13:B13"/>
    <mergeCell ref="A14:B14"/>
    <mergeCell ref="A11:B11"/>
    <mergeCell ref="I21:I22"/>
    <mergeCell ref="A10:B10"/>
    <mergeCell ref="D21:F21"/>
    <mergeCell ref="E12:F12"/>
    <mergeCell ref="E14:F14"/>
    <mergeCell ref="E19:F19"/>
    <mergeCell ref="G12:H12"/>
    <mergeCell ref="C14:D14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2:B12"/>
    <mergeCell ref="I1:O1"/>
    <mergeCell ref="J21:J22"/>
    <mergeCell ref="K21:K22"/>
    <mergeCell ref="N21:N22"/>
    <mergeCell ref="O21:O22"/>
    <mergeCell ref="G21:G22"/>
    <mergeCell ref="H21:H22"/>
    <mergeCell ref="G13:H13"/>
    <mergeCell ref="G6:H6"/>
    <mergeCell ref="C7:D7"/>
    <mergeCell ref="G7:H7"/>
    <mergeCell ref="C6:D6"/>
    <mergeCell ref="E7:F7"/>
    <mergeCell ref="E8:F8"/>
    <mergeCell ref="G8:H8"/>
    <mergeCell ref="E6:F6"/>
    <mergeCell ref="G14:H14"/>
    <mergeCell ref="G19:H19"/>
    <mergeCell ref="E9:F9"/>
    <mergeCell ref="E10:F10"/>
    <mergeCell ref="E11:F11"/>
    <mergeCell ref="G9:H9"/>
    <mergeCell ref="G10:H10"/>
    <mergeCell ref="G11:H11"/>
    <mergeCell ref="E13:F13"/>
    <mergeCell ref="G18:H18"/>
    <mergeCell ref="C19:D19"/>
    <mergeCell ref="A21:A22"/>
    <mergeCell ref="B21:B22"/>
    <mergeCell ref="C21:C22"/>
    <mergeCell ref="M21:M22"/>
    <mergeCell ref="L21:L22"/>
    <mergeCell ref="L20:O20"/>
    <mergeCell ref="B119:O119"/>
    <mergeCell ref="B148:O148"/>
    <mergeCell ref="B153:O153"/>
    <mergeCell ref="B211:O211"/>
    <mergeCell ref="B244:O244"/>
    <mergeCell ref="B254:O254"/>
    <mergeCell ref="B544:O544"/>
    <mergeCell ref="B550:O550"/>
    <mergeCell ref="B602:O602"/>
    <mergeCell ref="B266:O266"/>
    <mergeCell ref="B298:O298"/>
    <mergeCell ref="B334:O334"/>
    <mergeCell ref="B396:O396"/>
    <mergeCell ref="B442:O442"/>
    <mergeCell ref="B30:O30"/>
    <mergeCell ref="A622:B622"/>
    <mergeCell ref="B521:O521"/>
    <mergeCell ref="B610:O610"/>
    <mergeCell ref="B500:O500"/>
    <mergeCell ref="B312:O312"/>
    <mergeCell ref="B476:O476"/>
    <mergeCell ref="B560:O560"/>
    <mergeCell ref="B505:O505"/>
    <mergeCell ref="B516:O516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64" r:id="rId1"/>
  <headerFooter alignWithMargins="0">
    <oddFooter>&amp;R&amp;P</oddFooter>
  </headerFooter>
  <rowBreaks count="12" manualBreakCount="12">
    <brk id="48" max="14" man="1"/>
    <brk id="96" max="14" man="1"/>
    <brk id="143" max="14" man="1"/>
    <brk id="193" max="14" man="1"/>
    <brk id="240" max="14" man="1"/>
    <brk id="291" max="14" man="1"/>
    <brk id="342" max="14" man="1"/>
    <brk id="393" max="14" man="1"/>
    <brk id="442" max="14" man="1"/>
    <brk id="496" max="14" man="1"/>
    <brk id="546" max="14" man="1"/>
    <brk id="5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Patrik</cp:lastModifiedBy>
  <cp:lastPrinted>2017-12-20T09:13:05Z</cp:lastPrinted>
  <dcterms:created xsi:type="dcterms:W3CDTF">2003-10-30T18:50:49Z</dcterms:created>
  <dcterms:modified xsi:type="dcterms:W3CDTF">2018-01-17T11:53:34Z</dcterms:modified>
  <cp:category/>
  <cp:version/>
  <cp:contentType/>
  <cp:contentStatus/>
</cp:coreProperties>
</file>